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1"/>
  <workbookPr defaultThemeVersion="166925"/>
  <mc:AlternateContent xmlns:mc="http://schemas.openxmlformats.org/markup-compatibility/2006">
    <mc:Choice Requires="x15">
      <x15ac:absPath xmlns:x15ac="http://schemas.microsoft.com/office/spreadsheetml/2010/11/ac" url="/Users/aaronberliner/Desktop/Nils Decadal/"/>
    </mc:Choice>
  </mc:AlternateContent>
  <xr:revisionPtr revIDLastSave="0" documentId="13_ncr:1_{6F4D0B2D-BBCC-AB44-BD34-BA651F34EA36}" xr6:coauthVersionLast="47" xr6:coauthVersionMax="47" xr10:uidLastSave="{00000000-0000-0000-0000-000000000000}"/>
  <bookViews>
    <workbookView xWindow="51180" yWindow="500" windowWidth="38400" windowHeight="21100" activeTab="2" xr2:uid="{00000000-000D-0000-FFFF-FFFF00000000}"/>
  </bookViews>
  <sheets>
    <sheet name="inventory" sheetId="1" r:id="rId1"/>
    <sheet name="ESM" sheetId="7" r:id="rId2"/>
    <sheet name="ESM Factors" sheetId="17" r:id="rId3"/>
    <sheet name="case 1 moon 1 trip" sheetId="10" r:id="rId4"/>
    <sheet name="case 2 mars 1 trip" sheetId="11" r:id="rId5"/>
    <sheet name="case 3 30 trip 180 days to moon" sheetId="12" r:id="rId6"/>
    <sheet name="case 4 10 trip 540 days to mars" sheetId="13" r:id="rId7"/>
    <sheet name="case 5 1 trip 5400 days to mars" sheetId="14" r:id="rId8"/>
    <sheet name="Composition" sheetId="8" r:id="rId9"/>
    <sheet name="Sheet2" sheetId="16" state="hidden" r:id="rId10"/>
    <sheet name="classes" sheetId="6" r:id="rId11"/>
    <sheet name="references" sheetId="3" r:id="rId12"/>
    <sheet name="acronyms" sheetId="2" r:id="rId13"/>
    <sheet name="categories" sheetId="5" state="hidden" r:id="rId14"/>
    <sheet name="biggest mass" sheetId="4" state="hidden" r:id="rId15"/>
  </sheets>
  <externalReferences>
    <externalReference r:id="rId16"/>
  </externalReferences>
  <definedNames>
    <definedName name="Hours_Per_Day">'[1]ECLSS Main Module'!$E$2618</definedName>
    <definedName name="LO_Duration_of_Shadow">'[1]ECLSS Main Module'!$C$2690</definedName>
    <definedName name="LO_P_cost_in_shadow">'[1]ECLSS Main Module'!$C$2689</definedName>
    <definedName name="LO_P_cost_in_Sunlight">'[1]ECLSS Main Module'!$C$2688</definedName>
    <definedName name="mlength">'[1]ECLSS Main Module'!$D$13</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24" i="11" l="1"/>
  <c r="P124" i="11"/>
  <c r="I124" i="11"/>
  <c r="F8" i="17"/>
  <c r="F6" i="17"/>
  <c r="F5" i="17"/>
  <c r="F3" i="17"/>
  <c r="H7" i="17"/>
  <c r="F7" i="17"/>
  <c r="H4" i="17"/>
  <c r="F4" i="17"/>
  <c r="H2" i="17"/>
  <c r="F2" i="17"/>
  <c r="AA30" i="1" l="1"/>
  <c r="R124" i="14" l="1"/>
  <c r="P124" i="14"/>
  <c r="I124" i="14"/>
  <c r="R124" i="13"/>
  <c r="P124" i="13"/>
  <c r="I124" i="13"/>
  <c r="R124" i="12"/>
  <c r="P124" i="12"/>
  <c r="I124" i="12"/>
  <c r="R124" i="10"/>
  <c r="P124" i="10"/>
  <c r="I124" i="10"/>
  <c r="O215" i="16"/>
  <c r="O216" i="16"/>
  <c r="O217" i="16"/>
  <c r="O218" i="16"/>
  <c r="O219" i="16"/>
  <c r="O220" i="16"/>
  <c r="O204" i="16"/>
  <c r="O205" i="16"/>
  <c r="O206" i="16"/>
  <c r="O207" i="16"/>
  <c r="O208" i="16"/>
  <c r="O209" i="16"/>
  <c r="O210" i="16"/>
  <c r="O211" i="16"/>
  <c r="O212" i="16"/>
  <c r="O213" i="16"/>
  <c r="O214" i="16"/>
  <c r="O202" i="16"/>
  <c r="O203" i="16"/>
  <c r="O197" i="16"/>
  <c r="O198" i="16"/>
  <c r="O199" i="16"/>
  <c r="O200" i="16"/>
  <c r="O201" i="16"/>
  <c r="O193" i="16"/>
  <c r="O194" i="16"/>
  <c r="O195" i="16"/>
  <c r="O196" i="16"/>
  <c r="O188" i="16"/>
  <c r="O189" i="16"/>
  <c r="O190" i="16"/>
  <c r="O191" i="16"/>
  <c r="O192" i="16"/>
  <c r="O187" i="16"/>
  <c r="O183" i="16"/>
  <c r="O184" i="16"/>
  <c r="O185" i="16"/>
  <c r="O186" i="16"/>
  <c r="O131" i="16"/>
  <c r="O132" i="16"/>
  <c r="O133" i="16"/>
  <c r="O134" i="16"/>
  <c r="O135" i="16"/>
  <c r="O136" i="16"/>
  <c r="O137" i="16"/>
  <c r="O138" i="16"/>
  <c r="O139" i="16"/>
  <c r="O140" i="16"/>
  <c r="O141" i="16"/>
  <c r="O142" i="16"/>
  <c r="O143" i="16"/>
  <c r="O144" i="16"/>
  <c r="O145" i="16"/>
  <c r="O146" i="16"/>
  <c r="O147" i="16"/>
  <c r="O148" i="16"/>
  <c r="O149" i="16"/>
  <c r="O150" i="16"/>
  <c r="O151" i="16"/>
  <c r="O152" i="16"/>
  <c r="O153" i="16"/>
  <c r="O154" i="16"/>
  <c r="O155" i="16"/>
  <c r="O156" i="16"/>
  <c r="O157" i="16"/>
  <c r="O158" i="16"/>
  <c r="O159" i="16"/>
  <c r="O160" i="16"/>
  <c r="O161" i="16"/>
  <c r="O162" i="16"/>
  <c r="O163" i="16"/>
  <c r="O164" i="16"/>
  <c r="O165" i="16"/>
  <c r="O166" i="16"/>
  <c r="O167" i="16"/>
  <c r="O168" i="16"/>
  <c r="O169" i="16"/>
  <c r="O170" i="16"/>
  <c r="O171" i="16"/>
  <c r="O172" i="16"/>
  <c r="O173" i="16"/>
  <c r="O174" i="16"/>
  <c r="O175" i="16"/>
  <c r="O176" i="16"/>
  <c r="O177" i="16"/>
  <c r="O178" i="16"/>
  <c r="O179" i="16"/>
  <c r="O180" i="16"/>
  <c r="O181" i="16"/>
  <c r="O182" i="16"/>
  <c r="O121" i="16"/>
  <c r="O122" i="16"/>
  <c r="O123" i="16"/>
  <c r="O124" i="16"/>
  <c r="O125" i="16"/>
  <c r="O126" i="16"/>
  <c r="O127" i="16"/>
  <c r="O128" i="16"/>
  <c r="O129" i="16"/>
  <c r="O130" i="16"/>
  <c r="O3" i="16"/>
  <c r="O4" i="16"/>
  <c r="O5" i="16"/>
  <c r="O6" i="16"/>
  <c r="O7" i="16"/>
  <c r="O8" i="16"/>
  <c r="O9" i="16"/>
  <c r="O10" i="16"/>
  <c r="O11" i="16"/>
  <c r="O12" i="16"/>
  <c r="O13" i="16"/>
  <c r="O14" i="16"/>
  <c r="O15" i="16"/>
  <c r="O16" i="16"/>
  <c r="O17" i="16"/>
  <c r="O18" i="16"/>
  <c r="O19" i="16"/>
  <c r="O20" i="16"/>
  <c r="O21" i="16"/>
  <c r="O22" i="16"/>
  <c r="O23" i="16"/>
  <c r="O24" i="16"/>
  <c r="O25" i="16"/>
  <c r="O26" i="16"/>
  <c r="O27" i="16"/>
  <c r="O28" i="16"/>
  <c r="O29" i="16"/>
  <c r="O30" i="16"/>
  <c r="O31" i="16"/>
  <c r="O32" i="16"/>
  <c r="O33" i="16"/>
  <c r="O34" i="16"/>
  <c r="O35" i="16"/>
  <c r="O36" i="16"/>
  <c r="O37" i="16"/>
  <c r="O38" i="16"/>
  <c r="O39" i="16"/>
  <c r="O40" i="16"/>
  <c r="O41" i="16"/>
  <c r="O42" i="16"/>
  <c r="O43" i="16"/>
  <c r="O44" i="16"/>
  <c r="O45" i="16"/>
  <c r="O46" i="16"/>
  <c r="O47" i="16"/>
  <c r="O48" i="16"/>
  <c r="O49" i="16"/>
  <c r="O50" i="16"/>
  <c r="O51" i="16"/>
  <c r="O52" i="16"/>
  <c r="O53" i="16"/>
  <c r="O54" i="16"/>
  <c r="O55" i="16"/>
  <c r="O56" i="16"/>
  <c r="O57" i="16"/>
  <c r="O58" i="16"/>
  <c r="O59" i="16"/>
  <c r="O60" i="16"/>
  <c r="O61" i="16"/>
  <c r="O62" i="16"/>
  <c r="O63" i="16"/>
  <c r="O64" i="16"/>
  <c r="O65" i="16"/>
  <c r="O66" i="16"/>
  <c r="O67" i="16"/>
  <c r="O68" i="16"/>
  <c r="O69" i="16"/>
  <c r="O70" i="16"/>
  <c r="O71" i="16"/>
  <c r="O72" i="16"/>
  <c r="O73" i="16"/>
  <c r="O74" i="16"/>
  <c r="O75" i="16"/>
  <c r="O76" i="16"/>
  <c r="O77" i="16"/>
  <c r="O78" i="16"/>
  <c r="O79" i="16"/>
  <c r="O80" i="16"/>
  <c r="O81" i="16"/>
  <c r="O82" i="16"/>
  <c r="O83" i="16"/>
  <c r="O84" i="16"/>
  <c r="O85" i="16"/>
  <c r="O86" i="16"/>
  <c r="O87" i="16"/>
  <c r="O88" i="16"/>
  <c r="O89" i="16"/>
  <c r="O90" i="16"/>
  <c r="O91" i="16"/>
  <c r="O92" i="16"/>
  <c r="O93" i="16"/>
  <c r="O94" i="16"/>
  <c r="O95" i="16"/>
  <c r="O96" i="16"/>
  <c r="O97" i="16"/>
  <c r="O98" i="16"/>
  <c r="O99" i="16"/>
  <c r="O100" i="16"/>
  <c r="O101" i="16"/>
  <c r="O102" i="16"/>
  <c r="O103" i="16"/>
  <c r="O104" i="16"/>
  <c r="O105" i="16"/>
  <c r="O106" i="16"/>
  <c r="O107" i="16"/>
  <c r="O108" i="16"/>
  <c r="O109" i="16"/>
  <c r="O110" i="16"/>
  <c r="O111" i="16"/>
  <c r="O112" i="16"/>
  <c r="O113" i="16"/>
  <c r="O114" i="16"/>
  <c r="O115" i="16"/>
  <c r="O116" i="16"/>
  <c r="O117" i="16"/>
  <c r="O118" i="16"/>
  <c r="O119" i="16"/>
  <c r="O120" i="16"/>
  <c r="O2" i="16"/>
  <c r="M124" i="8"/>
  <c r="K124" i="8"/>
  <c r="D124" i="8"/>
  <c r="AA215" i="1"/>
  <c r="AA174" i="1"/>
  <c r="AA25" i="1"/>
  <c r="AA26" i="1"/>
  <c r="AA27" i="1"/>
  <c r="AA13" i="1"/>
  <c r="AA234" i="1"/>
  <c r="AA221" i="1"/>
  <c r="AA219" i="1"/>
  <c r="AA15" i="1"/>
  <c r="AA199" i="1"/>
  <c r="AA200" i="1"/>
  <c r="AA201" i="1"/>
  <c r="AA195" i="1"/>
  <c r="AA189" i="1"/>
  <c r="AA182" i="1"/>
  <c r="AA183" i="1"/>
  <c r="AA169" i="1"/>
  <c r="AA170" i="1"/>
  <c r="AA171" i="1"/>
  <c r="AA172" i="1"/>
  <c r="AA158" i="1"/>
  <c r="AA159" i="1"/>
  <c r="AA160" i="1"/>
  <c r="AA161" i="1"/>
  <c r="AA162" i="1"/>
  <c r="AA163" i="1"/>
  <c r="AA164" i="1"/>
  <c r="AA146" i="1"/>
  <c r="AA127" i="1"/>
  <c r="AA63" i="1"/>
  <c r="AA64" i="1"/>
  <c r="AA65" i="1"/>
  <c r="AA66" i="1"/>
  <c r="AA67" i="1"/>
  <c r="AA68" i="1"/>
  <c r="AA52" i="1"/>
  <c r="AA53" i="1"/>
  <c r="AA54" i="1"/>
  <c r="AA49" i="1"/>
  <c r="AA22" i="1"/>
  <c r="AA23" i="1"/>
  <c r="AA153" i="1"/>
  <c r="W135" i="1"/>
  <c r="Y135" i="1"/>
  <c r="P135" i="1"/>
  <c r="AA31" i="1"/>
  <c r="AA32" i="1"/>
  <c r="AA33" i="1"/>
  <c r="AA34" i="1"/>
  <c r="AA35" i="1"/>
  <c r="AA36" i="1"/>
  <c r="AA37" i="1"/>
  <c r="AA38" i="1"/>
  <c r="AA39" i="1"/>
  <c r="AA40" i="1"/>
  <c r="AA41" i="1"/>
  <c r="AA42" i="1"/>
  <c r="AA43" i="1"/>
  <c r="AA44" i="1"/>
  <c r="AA45" i="1"/>
  <c r="AA46" i="1"/>
  <c r="AA47" i="1"/>
  <c r="AA29" i="1"/>
  <c r="AA17" i="1"/>
  <c r="AA18" i="1"/>
  <c r="AA19" i="1"/>
  <c r="AA20" i="1"/>
  <c r="AA21" i="1"/>
  <c r="AA16" i="1"/>
  <c r="AA7" i="1"/>
  <c r="AA8" i="1"/>
  <c r="AA9" i="1"/>
  <c r="AA10" i="1"/>
  <c r="AA11" i="1"/>
  <c r="AA12" i="1"/>
  <c r="AA6" i="1"/>
  <c r="AA56" i="1"/>
  <c r="AA50" i="1"/>
  <c r="AA51" i="1"/>
  <c r="AA55" i="1"/>
  <c r="AA57" i="1"/>
  <c r="AA58" i="1"/>
  <c r="AA59" i="1"/>
  <c r="AA60" i="1"/>
  <c r="AA61" i="1"/>
  <c r="AA69" i="1"/>
  <c r="AA70" i="1"/>
  <c r="AA71" i="1"/>
  <c r="AA72" i="1"/>
  <c r="AA73" i="1"/>
  <c r="AA74" i="1"/>
  <c r="AA75" i="1"/>
  <c r="AA77" i="1"/>
  <c r="AA78" i="1"/>
  <c r="AA79" i="1"/>
  <c r="AA80" i="1"/>
  <c r="AA81" i="1"/>
  <c r="AA82" i="1"/>
  <c r="AA83" i="1"/>
  <c r="AA84" i="1"/>
  <c r="AA85" i="1"/>
  <c r="AA86" i="1"/>
  <c r="AA87" i="1"/>
  <c r="AA88" i="1"/>
  <c r="AA89" i="1"/>
  <c r="AA90" i="1"/>
  <c r="AA91" i="1"/>
  <c r="AA92" i="1"/>
  <c r="AA93" i="1"/>
  <c r="AA94" i="1"/>
  <c r="AA95" i="1"/>
  <c r="AA96" i="1"/>
  <c r="AA97" i="1"/>
  <c r="AA98" i="1"/>
  <c r="AA99" i="1"/>
  <c r="AA100" i="1"/>
  <c r="AA101" i="1"/>
  <c r="AA102" i="1"/>
  <c r="AA103" i="1"/>
  <c r="AA104" i="1"/>
  <c r="AA105" i="1"/>
  <c r="AA106" i="1"/>
  <c r="AA107" i="1"/>
  <c r="AA108" i="1"/>
  <c r="AA109" i="1"/>
  <c r="AA110" i="1"/>
  <c r="AA111" i="1"/>
  <c r="AA112" i="1"/>
  <c r="AA113" i="1"/>
  <c r="AA114" i="1"/>
  <c r="AA115" i="1"/>
  <c r="AA116" i="1"/>
  <c r="AA117" i="1"/>
  <c r="AA118" i="1"/>
  <c r="AA119" i="1"/>
  <c r="AA120" i="1"/>
  <c r="AA121" i="1"/>
  <c r="AA122" i="1"/>
  <c r="AA123" i="1"/>
  <c r="AA124" i="1"/>
  <c r="AA125" i="1"/>
  <c r="AA126" i="1"/>
  <c r="AA128" i="1"/>
  <c r="AA129" i="1"/>
  <c r="AA130" i="1"/>
  <c r="AA131" i="1"/>
  <c r="AA133" i="1"/>
  <c r="AA134" i="1"/>
  <c r="AA136" i="1"/>
  <c r="AA137" i="1"/>
  <c r="AA138" i="1"/>
  <c r="AA139" i="1"/>
  <c r="AA140" i="1"/>
  <c r="AA141" i="1"/>
  <c r="AA143" i="1"/>
  <c r="AA144" i="1"/>
  <c r="AA147" i="1"/>
  <c r="AA149" i="1"/>
  <c r="AA150" i="1"/>
  <c r="AA151" i="1"/>
  <c r="AA152" i="1"/>
  <c r="AA154" i="1"/>
  <c r="AA157" i="1"/>
  <c r="AA166" i="1"/>
  <c r="AA168" i="1"/>
  <c r="AA173" i="1"/>
  <c r="AA175" i="1"/>
  <c r="AA176" i="1"/>
  <c r="AA177" i="1"/>
  <c r="AA178" i="1"/>
  <c r="AA179" i="1"/>
  <c r="AA180" i="1"/>
  <c r="AA181" i="1"/>
  <c r="AA185" i="1"/>
  <c r="AA186" i="1"/>
  <c r="AA187" i="1"/>
  <c r="AA188" i="1"/>
  <c r="AA190" i="1"/>
  <c r="AA193" i="1"/>
  <c r="AA194" i="1"/>
  <c r="AA196" i="1"/>
  <c r="AA197" i="1"/>
  <c r="AA198" i="1"/>
  <c r="AA202" i="1"/>
  <c r="AA203" i="1"/>
  <c r="AA204" i="1"/>
  <c r="AA205" i="1"/>
  <c r="AA206" i="1"/>
  <c r="AA207" i="1"/>
  <c r="AA209" i="1"/>
  <c r="AA210" i="1"/>
  <c r="AA211" i="1"/>
  <c r="AA212" i="1"/>
  <c r="AA213" i="1"/>
  <c r="AA214" i="1"/>
  <c r="AA216" i="1"/>
  <c r="AA217" i="1"/>
  <c r="AA220" i="1"/>
  <c r="AA222" i="1"/>
  <c r="AA224" i="1"/>
  <c r="AA225" i="1"/>
  <c r="AA229" i="1"/>
  <c r="AA231" i="1"/>
  <c r="AA235" i="1"/>
  <c r="AA236" i="1"/>
  <c r="AA237" i="1"/>
  <c r="AA238" i="1"/>
  <c r="AA239" i="1"/>
  <c r="AA240" i="1"/>
  <c r="AA241" i="1"/>
  <c r="AA242" i="1"/>
  <c r="AA244" i="1"/>
  <c r="AA245" i="1"/>
  <c r="AA247" i="1"/>
  <c r="AA248" i="1"/>
  <c r="AA250" i="1"/>
  <c r="AA13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tc={E7039F1D-E001-944D-AE7C-617D8DA7C25E}</author>
    <author>tc={EC1B5E17-6662-CC47-9E38-717AF00B5BD6}</author>
  </authors>
  <commentList>
    <comment ref="J2" authorId="0" shapeId="0" xr:uid="{E7039F1D-E001-944D-AE7C-617D8DA7C25E}">
      <text>
        <t>[Threaded comment]
Your version of Excel allows you to read this threaded comment; however, any edits to it will get removed if the file is opened in a newer version of Excel. Learn more: https://go.microsoft.com/fwlink/?linkid=870924
Comment:
    Leq for Lunar Lander (Earth Orbit to Lunar Surface), Table 3-20 in BVAD 2022</t>
      </text>
    </comment>
    <comment ref="J3" authorId="1" shapeId="0" xr:uid="{EC1B5E17-6662-CC47-9E38-717AF00B5BD6}">
      <text>
        <t>[Threaded comment]
Your version of Excel allows you to read this threaded comment; however, any edits to it will get removed if the file is opened in a newer version of Excel. Learn more: https://go.microsoft.com/fwlink/?linkid=870924
Comment:
    Leq for Mars Lander:
Earth Orbit to Martian Surface (Table 3-20 in BVAD 2022)</t>
      </text>
    </comment>
  </commentList>
</comments>
</file>

<file path=xl/sharedStrings.xml><?xml version="1.0" encoding="utf-8"?>
<sst xmlns="http://schemas.openxmlformats.org/spreadsheetml/2006/main" count="9651" uniqueCount="1138">
  <si>
    <t>Mass, kg</t>
  </si>
  <si>
    <t>Cooling, watts</t>
  </si>
  <si>
    <t>Crew time, MMH/yr</t>
  </si>
  <si>
    <t>References/note</t>
  </si>
  <si>
    <t>System</t>
  </si>
  <si>
    <t>Subsystem</t>
  </si>
  <si>
    <t>Item</t>
  </si>
  <si>
    <t>BM</t>
  </si>
  <si>
    <t>BV</t>
  </si>
  <si>
    <t>BP</t>
  </si>
  <si>
    <t>BT</t>
  </si>
  <si>
    <t>CT</t>
  </si>
  <si>
    <t>Total</t>
  </si>
  <si>
    <t>Air</t>
  </si>
  <si>
    <t>APC</t>
  </si>
  <si>
    <t>Vent/Relief Valve</t>
  </si>
  <si>
    <t>1 (p. 9), 5 (p. 72)</t>
  </si>
  <si>
    <t>Pressure control panel</t>
  </si>
  <si>
    <t>Manual Pressure Equalization Valve</t>
  </si>
  <si>
    <t>Positive Pressure Relief Valve</t>
  </si>
  <si>
    <t>Negative Pressure Relief Valve</t>
  </si>
  <si>
    <t>Nitrogen Interface Assembly</t>
  </si>
  <si>
    <t>Vacuum Access Jumper 5-ft</t>
  </si>
  <si>
    <t>Vacuum Access Jumper 35-ft</t>
  </si>
  <si>
    <t>ACMA</t>
  </si>
  <si>
    <t>Verification Gas Assembly</t>
  </si>
  <si>
    <t>5 (p. 74)</t>
  </si>
  <si>
    <t>Mass Spectrometer</t>
  </si>
  <si>
    <t>Sample Pump</t>
  </si>
  <si>
    <t>Sample Distributor</t>
  </si>
  <si>
    <t>Data &amp; Control</t>
  </si>
  <si>
    <t>Low Volt. Power supply</t>
  </si>
  <si>
    <t>Chassis</t>
  </si>
  <si>
    <t>Inlet Valve Assembly</t>
  </si>
  <si>
    <t>EMI Filter</t>
  </si>
  <si>
    <t>SDS</t>
  </si>
  <si>
    <t>3-way solenoid valves</t>
  </si>
  <si>
    <t>5 (p. 75)</t>
  </si>
  <si>
    <t>Manual valves</t>
  </si>
  <si>
    <t>Sample probes</t>
  </si>
  <si>
    <t>CO2_removal_4BMS</t>
  </si>
  <si>
    <t>Air Selector Valve</t>
  </si>
  <si>
    <t>5 (p.132), 1 (p. 7), 5 (p. 132)</t>
  </si>
  <si>
    <t>Desiccant  Bed</t>
  </si>
  <si>
    <t>5 (p. 132), 1 (p. 7),</t>
  </si>
  <si>
    <t>Adsorbent Bed</t>
  </si>
  <si>
    <t>Air Check Valve</t>
  </si>
  <si>
    <t>5 (p.132)</t>
  </si>
  <si>
    <t>Heater Controller</t>
  </si>
  <si>
    <t>Air Blower</t>
  </si>
  <si>
    <t>Precooler</t>
  </si>
  <si>
    <t>Blower/precooler Motor Controller</t>
  </si>
  <si>
    <t>CO2 Pump</t>
  </si>
  <si>
    <t>CO2 Pump Motor Controller</t>
  </si>
  <si>
    <t>Temperature Sensor</t>
  </si>
  <si>
    <t>5 (p.132), , 5 (p. 132)</t>
  </si>
  <si>
    <t>Differential Pressure Sensor</t>
  </si>
  <si>
    <t>Absolute Pressure Sensor</t>
  </si>
  <si>
    <t>Electrical Harness</t>
  </si>
  <si>
    <t>Plumbing</t>
  </si>
  <si>
    <t>Support Structure</t>
  </si>
  <si>
    <t>Fluid Disconnects</t>
  </si>
  <si>
    <t>Electronics coldplate</t>
  </si>
  <si>
    <t>Electronics Interface Plate</t>
  </si>
  <si>
    <t>N2_storage</t>
  </si>
  <si>
    <t>MD Shield Instl</t>
  </si>
  <si>
    <t>Multilayer Insulation Assembly-T #1</t>
  </si>
  <si>
    <t>Multilayer Insulation Assembly-T #2</t>
  </si>
  <si>
    <t>Primary Structure Assembly -HPG ORU</t>
  </si>
  <si>
    <t>Tank ORU Assembly</t>
  </si>
  <si>
    <t xml:space="preserve">Utilities Installation - O2/N2 Tank </t>
  </si>
  <si>
    <t>N2 Bare Tank</t>
  </si>
  <si>
    <t>66 (Use max. allowable tank mass.)</t>
  </si>
  <si>
    <t>HPGA Fluid</t>
  </si>
  <si>
    <t>12 (page 84)</t>
  </si>
  <si>
    <t>Handhold, top mounted</t>
  </si>
  <si>
    <t>Handrail 21.941 in custom</t>
  </si>
  <si>
    <t>Handrail, top mounted</t>
  </si>
  <si>
    <t>Grapple fixture, flt releasable</t>
  </si>
  <si>
    <t>Accessories</t>
  </si>
  <si>
    <t>Use 5% of the tank mass</t>
  </si>
  <si>
    <t>O2_storage</t>
  </si>
  <si>
    <t>O2 Bare Tank</t>
  </si>
  <si>
    <t>CO2_reduction_sabatier</t>
  </si>
  <si>
    <t>Condensing Heat Exchanger</t>
  </si>
  <si>
    <t>AAA heat exchanger</t>
  </si>
  <si>
    <t>ITCS Coolant Water Inlet QD</t>
  </si>
  <si>
    <t>ITCS Coolant Water Outlet QD</t>
  </si>
  <si>
    <t>Heat Exchanger Inlet Temp</t>
  </si>
  <si>
    <t>Heat Exchanger Outlet Temp</t>
  </si>
  <si>
    <t>Manifold, CO2</t>
  </si>
  <si>
    <t>CO2 Inlet Check Valve</t>
  </si>
  <si>
    <t>CO2 Inlet Filter</t>
  </si>
  <si>
    <t>Pressure sensor, CO2 Inlet</t>
  </si>
  <si>
    <t>CO2 Inlet QD</t>
  </si>
  <si>
    <t>CO2 Inlet Regulator</t>
  </si>
  <si>
    <t>CO2 Inlet NC Solenoid</t>
  </si>
  <si>
    <t>CO2 Inlet Flow Control</t>
  </si>
  <si>
    <t>CO2 Flow Control Orifice</t>
  </si>
  <si>
    <t>Delta P Sensor, Flow Sensor CO2</t>
  </si>
  <si>
    <t>CO2 Flow Meter Orifice</t>
  </si>
  <si>
    <t>Manifold, Hydrogen</t>
  </si>
  <si>
    <t>Water Outlet Quick Disconnect</t>
  </si>
  <si>
    <t>Hydrogen Inlet Check Valve</t>
  </si>
  <si>
    <t>Hydrogen Inlet Filter</t>
  </si>
  <si>
    <t>H2O Outlet Pressure Sensor</t>
  </si>
  <si>
    <t>Hydrogen Inlet Quick Disconnect</t>
  </si>
  <si>
    <t>Hydrogen Inlet NC Solenoid</t>
  </si>
  <si>
    <t>Delta P Sensor, Flow Sensor H2</t>
  </si>
  <si>
    <t>H2 Flow Meter Orifice</t>
  </si>
  <si>
    <t>Manifold, Vent</t>
  </si>
  <si>
    <t>Liquid Sensor</t>
  </si>
  <si>
    <t>Vent Pressure Sensor</t>
  </si>
  <si>
    <t>Vent Outlet Quick Disconnect</t>
  </si>
  <si>
    <t>Vent Regulator</t>
  </si>
  <si>
    <t>Vent Relief/Check #1</t>
  </si>
  <si>
    <t>Vent Relief/Check #2</t>
  </si>
  <si>
    <t>Vent Outlet NO Solenoid</t>
  </si>
  <si>
    <t>Water Pressure Sensor</t>
  </si>
  <si>
    <t>Water Relief</t>
  </si>
  <si>
    <t>Water Outlet NC Solenoid</t>
  </si>
  <si>
    <t>Rotary Water Separator Assembly</t>
  </si>
  <si>
    <t>26, 27</t>
  </si>
  <si>
    <t>Sabatier Reactor Assembly</t>
  </si>
  <si>
    <t>Structure (A/R)</t>
  </si>
  <si>
    <t>Miscellaneous Hardware (Clampts, bolts, etc.) (A/R)</t>
  </si>
  <si>
    <t>Air Cooling NC Solenoid</t>
  </si>
  <si>
    <t>Air Inlet Filter</t>
  </si>
  <si>
    <t>Air Sabatier Orifice</t>
  </si>
  <si>
    <t>Heat Exchanger Inlet Duct</t>
  </si>
  <si>
    <t>Heat Exchanger Outlet Duct</t>
  </si>
  <si>
    <t>Reactor Inlet Duct</t>
  </si>
  <si>
    <t>Reactor Outlet Duct</t>
  </si>
  <si>
    <t>Tubing (A/R)</t>
  </si>
  <si>
    <t>Harnesses</t>
  </si>
  <si>
    <t>Valves &amp; Sensors' total power</t>
  </si>
  <si>
    <t>Mechanical Compressor ORU</t>
  </si>
  <si>
    <t>Compressor Manifold Assembly</t>
  </si>
  <si>
    <t>Controller Assembly</t>
  </si>
  <si>
    <t>CO2 Accumulator</t>
  </si>
  <si>
    <t>28, 29</t>
  </si>
  <si>
    <t>O2_generation_ISS</t>
  </si>
  <si>
    <t>Deionizing Bed ORU (Inlet)</t>
  </si>
  <si>
    <t>4a (page 182, 119)</t>
  </si>
  <si>
    <t>Deionizing Bed ORU (Recirculating)</t>
  </si>
  <si>
    <t>Oxygen/Water ORU</t>
  </si>
  <si>
    <t>4a (page 180, 156)</t>
  </si>
  <si>
    <t>Pump ORU</t>
  </si>
  <si>
    <t>4a (page 182, 124, 186)</t>
  </si>
  <si>
    <t>Oxygen Phase Separator ORU</t>
  </si>
  <si>
    <t>4a (page 182, 147)</t>
  </si>
  <si>
    <t>Hydrogen ORU</t>
  </si>
  <si>
    <t>4a (page 182, 162, 186)</t>
  </si>
  <si>
    <t>Hydrogen Sensor ORU</t>
  </si>
  <si>
    <t>4a (page 182, 141, 145)</t>
  </si>
  <si>
    <t>Process Controller</t>
  </si>
  <si>
    <t>4a (page 180, 160, 186)</t>
  </si>
  <si>
    <t>Power Supply Module (PSM)</t>
  </si>
  <si>
    <t>4a (page , 244, 76&amp;91)</t>
  </si>
  <si>
    <t>Fire_det_sup</t>
  </si>
  <si>
    <t xml:space="preserve">Fire Detection Assembly </t>
  </si>
  <si>
    <t>5 (page 75)</t>
  </si>
  <si>
    <t>Portable Fire Extinguisher</t>
  </si>
  <si>
    <t>ACO2R</t>
  </si>
  <si>
    <t>Regenerator 1</t>
  </si>
  <si>
    <t>5 (p. 76)</t>
  </si>
  <si>
    <t>Metox Canisters</t>
  </si>
  <si>
    <t>TCCS_ISS</t>
  </si>
  <si>
    <t xml:space="preserve">Activated charcoal bed </t>
  </si>
  <si>
    <t>5 (page 74), 78, 79</t>
  </si>
  <si>
    <t xml:space="preserve">Blower Assembly </t>
  </si>
  <si>
    <t>5 (page 74)</t>
  </si>
  <si>
    <t xml:space="preserve">Flow Meter Assembly </t>
  </si>
  <si>
    <t xml:space="preserve">Catalytic Oxidizer Assembly </t>
  </si>
  <si>
    <t>LiOH Sorbent bed assembly</t>
  </si>
  <si>
    <t xml:space="preserve"> Electrical interface assembly</t>
  </si>
  <si>
    <t>5 (page 74, 151)</t>
  </si>
  <si>
    <t>Waste</t>
  </si>
  <si>
    <t>PMWC</t>
  </si>
  <si>
    <t>Aluminum Compaction cylinder</t>
  </si>
  <si>
    <t>Band-type heating unit</t>
  </si>
  <si>
    <t>Commercial Lightweight, oil-less, compressor/vacuum pump</t>
  </si>
  <si>
    <t>Temperature sensor</t>
  </si>
  <si>
    <t>Pressure sensor</t>
  </si>
  <si>
    <t>Housing &amp; Mounting Equipment</t>
  </si>
  <si>
    <t>Cooling system</t>
  </si>
  <si>
    <t>Waste_storage</t>
  </si>
  <si>
    <t>Low Density PolyEthylene Box</t>
  </si>
  <si>
    <t>Waste_collection_ISS</t>
  </si>
  <si>
    <t>Commode/Urinal</t>
  </si>
  <si>
    <t>Fan</t>
  </si>
  <si>
    <t>Urine Separator</t>
  </si>
  <si>
    <t>Urine Vent Heater</t>
  </si>
  <si>
    <t>Fecal Bags</t>
  </si>
  <si>
    <t>Wipes, Dry</t>
  </si>
  <si>
    <t>Wipes, Wet</t>
  </si>
  <si>
    <t>Wipes, Toilet Tissue</t>
  </si>
  <si>
    <t>Gloves</t>
  </si>
  <si>
    <t>Fecal Bags Odor Lids</t>
  </si>
  <si>
    <t>Fecal collection Canisters</t>
  </si>
  <si>
    <t>Fecal collection Canisters lids</t>
  </si>
  <si>
    <t>Urine Prefilters</t>
  </si>
  <si>
    <t>Urine Filters</t>
  </si>
  <si>
    <t>Urine Funnels</t>
  </si>
  <si>
    <t>Flush Water Transfer Bags</t>
  </si>
  <si>
    <t>Water</t>
  </si>
  <si>
    <t>Water_recovery_system</t>
  </si>
  <si>
    <t>MLS Filter ORU</t>
  </si>
  <si>
    <t>22, 97</t>
  </si>
  <si>
    <t>Particulate Filter ORU</t>
  </si>
  <si>
    <t>Multifiltration Bed #1 &amp; #2 ORUs</t>
  </si>
  <si>
    <t>Sensor ORU</t>
  </si>
  <si>
    <t>Piping</t>
  </si>
  <si>
    <t>Pump/MLS ORU</t>
  </si>
  <si>
    <t>Catalytic Reactor &amp; Preheeater ORU</t>
  </si>
  <si>
    <t>Oxygen Filter</t>
  </si>
  <si>
    <t>Microbial Check Valve</t>
  </si>
  <si>
    <t>Gas Separator ORU</t>
  </si>
  <si>
    <t>Hygiene H2O Tank</t>
  </si>
  <si>
    <t>Product H2O Tank</t>
  </si>
  <si>
    <t>Reactor Health Sensor</t>
  </si>
  <si>
    <t>H2O Delivery System</t>
  </si>
  <si>
    <t>Urinary_primary_processing_ISS</t>
  </si>
  <si>
    <t>Pressure Control &amp; Pump (PCPA)</t>
  </si>
  <si>
    <t>22, 94</t>
  </si>
  <si>
    <t>Fluid Control &amp; Pump (FCPA)</t>
  </si>
  <si>
    <t>Recycle Filter Tank (RFTA)</t>
  </si>
  <si>
    <t>Wastewater Storage Tank Assembly (WSTA)</t>
  </si>
  <si>
    <t>Distillation Assembly (DA)</t>
  </si>
  <si>
    <t>Separator Plumbing Assembly (SPA)</t>
  </si>
  <si>
    <t>Power Module (Included in FCA)</t>
  </si>
  <si>
    <t>Firmware Controller Assembly (Data module, power module)</t>
  </si>
  <si>
    <t xml:space="preserve">Piping </t>
  </si>
  <si>
    <t>Volatile_removal_assembly</t>
  </si>
  <si>
    <t>Potable_water_tank</t>
  </si>
  <si>
    <t>H2O Stored</t>
  </si>
  <si>
    <t>Food</t>
  </si>
  <si>
    <t>Food_storage</t>
  </si>
  <si>
    <t>Food_processing</t>
  </si>
  <si>
    <t>Rehydration Unit and Conduction Oven</t>
  </si>
  <si>
    <t>Thermal</t>
  </si>
  <si>
    <t>CCAA</t>
  </si>
  <si>
    <t xml:space="preserve">Inlet ORU </t>
  </si>
  <si>
    <t>5 (p. 73)</t>
  </si>
  <si>
    <t xml:space="preserve">Condensing heat exchanger </t>
  </si>
  <si>
    <t>5 (p.73), 46 (p.1-6)</t>
  </si>
  <si>
    <t>Water separator</t>
  </si>
  <si>
    <t>5 (p.73), 46 (p.1-12)</t>
  </si>
  <si>
    <t>Temp. Control &amp; Check Valve</t>
  </si>
  <si>
    <t>Electrical Interface Box (EIB)</t>
  </si>
  <si>
    <t>Temp. Sensor</t>
  </si>
  <si>
    <t>Fan Delta P Sensor</t>
  </si>
  <si>
    <t>Pressure Sensor</t>
  </si>
  <si>
    <t>Atmosphere_microbial_control</t>
  </si>
  <si>
    <t xml:space="preserve">HEPA Filter Element </t>
  </si>
  <si>
    <t>Catalytic Filter element</t>
  </si>
  <si>
    <t>5 (p.73)</t>
  </si>
  <si>
    <t>Atmosphere_circulation</t>
  </si>
  <si>
    <t>IMV Fan</t>
  </si>
  <si>
    <t>1 (p. 8), 46 (p. 3-4)</t>
  </si>
  <si>
    <t>IMV Valve</t>
  </si>
  <si>
    <t>1 (p. 8)</t>
  </si>
  <si>
    <t>AAA</t>
  </si>
  <si>
    <t xml:space="preserve">Avionics Air Assembly </t>
  </si>
  <si>
    <t>5 (p.73), 46 (p. 2-3)</t>
  </si>
  <si>
    <r>
      <t>Volume, m</t>
    </r>
    <r>
      <rPr>
        <b/>
        <vertAlign val="superscript"/>
        <sz val="12"/>
        <color theme="1"/>
        <rFont val="Calibri (Body)"/>
      </rPr>
      <t>3</t>
    </r>
  </si>
  <si>
    <t>Power, watts</t>
  </si>
  <si>
    <t>Lockers</t>
  </si>
  <si>
    <t>TCCS_ISS_x2</t>
  </si>
  <si>
    <t xml:space="preserve">4BMS: </t>
  </si>
  <si>
    <t xml:space="preserve"> Bed Molecular Sieve</t>
  </si>
  <si>
    <t xml:space="preserve">AAA: </t>
  </si>
  <si>
    <t>Avionics Air Assembly</t>
  </si>
  <si>
    <t>AC:</t>
  </si>
  <si>
    <t>Atmosphere Circulation</t>
  </si>
  <si>
    <t xml:space="preserve">ACMA: </t>
  </si>
  <si>
    <t xml:space="preserve">Atmosphere Composition Monitoring Assembly </t>
  </si>
  <si>
    <t xml:space="preserve">ACO2R: </t>
  </si>
  <si>
    <t xml:space="preserve">ACS:  </t>
  </si>
  <si>
    <t xml:space="preserve">Atmosphere Control System </t>
  </si>
  <si>
    <t>AFT:</t>
  </si>
  <si>
    <t>Advanced Food Technology</t>
  </si>
  <si>
    <t>AES:</t>
  </si>
  <si>
    <t>Air Evaporation Subsystem</t>
  </si>
  <si>
    <t>ALS:</t>
  </si>
  <si>
    <t>Advanced Life Support</t>
  </si>
  <si>
    <t xml:space="preserve">ALSSAT: </t>
  </si>
  <si>
    <t>Advanced Life Support Sizing Analysis Tool</t>
  </si>
  <si>
    <t xml:space="preserve">AMC: </t>
  </si>
  <si>
    <t>Atmospheric Microbial Control</t>
  </si>
  <si>
    <t>AMS:</t>
  </si>
  <si>
    <t>Air Management Subsystem</t>
  </si>
  <si>
    <t>A/R:</t>
  </si>
  <si>
    <t>Air Revitalization</t>
  </si>
  <si>
    <t>ARS:</t>
  </si>
  <si>
    <t>Air Revitalization Subsystem</t>
  </si>
  <si>
    <t>ATCO:</t>
  </si>
  <si>
    <t>Ambient Temperature Catalytic Oxidizer</t>
  </si>
  <si>
    <t>ATCCS:</t>
  </si>
  <si>
    <t>Advanced Trace Contaminant Control System</t>
  </si>
  <si>
    <t>B1:</t>
  </si>
  <si>
    <t>Baseline Processing Rate 1</t>
  </si>
  <si>
    <t>B2:</t>
  </si>
  <si>
    <t>Baseline Processing Rate 2</t>
  </si>
  <si>
    <t>B3:</t>
  </si>
  <si>
    <t>Baseline Processing Rate 3</t>
  </si>
  <si>
    <t>B4:</t>
  </si>
  <si>
    <t>Baseline Processing Rate 4</t>
  </si>
  <si>
    <t xml:space="preserve">Biomass: </t>
  </si>
  <si>
    <t>Biomass Subsystem</t>
  </si>
  <si>
    <t>BM:</t>
  </si>
  <si>
    <t>Baseline Mass</t>
  </si>
  <si>
    <t>BP:</t>
  </si>
  <si>
    <t>Baseline Power</t>
  </si>
  <si>
    <t>BT:</t>
  </si>
  <si>
    <t>Baseline Cooling</t>
  </si>
  <si>
    <t>BV:</t>
  </si>
  <si>
    <t>Baseline Volume</t>
  </si>
  <si>
    <t xml:space="preserve">BVAD: </t>
  </si>
  <si>
    <t xml:space="preserve">Baseline Values and Assumptions Document </t>
  </si>
  <si>
    <t>BWP:</t>
  </si>
  <si>
    <t>Biological Water Processor</t>
  </si>
  <si>
    <t>BWRS:</t>
  </si>
  <si>
    <t>Biological Water Recovery Subsystem</t>
  </si>
  <si>
    <t>CCAA:</t>
  </si>
  <si>
    <t>Common Cabin Air Assembly</t>
  </si>
  <si>
    <t>CDRS:</t>
  </si>
  <si>
    <t>Carbon Dioxide Removal Subsystem</t>
  </si>
  <si>
    <t>CDS:</t>
  </si>
  <si>
    <t>Cascade Distillation System</t>
  </si>
  <si>
    <t>CHX:</t>
  </si>
  <si>
    <t>CHXI:</t>
  </si>
  <si>
    <t>Condensing Heat Exchanger 1</t>
  </si>
  <si>
    <t>CM:</t>
  </si>
  <si>
    <t>Crewmember</t>
  </si>
  <si>
    <t xml:space="preserve">CMRS: </t>
  </si>
  <si>
    <t xml:space="preserve">Carbon Dioxide and Moisture Removal Amine Swing Beds Subsystem </t>
  </si>
  <si>
    <t>Carbon Dioxide</t>
  </si>
  <si>
    <t xml:space="preserve">CO2Red: </t>
  </si>
  <si>
    <t xml:space="preserve">CO2Rem: </t>
  </si>
  <si>
    <t>CP:</t>
  </si>
  <si>
    <t>Cold Plates</t>
  </si>
  <si>
    <t>Crew Time:</t>
  </si>
  <si>
    <t>Crew Time</t>
  </si>
  <si>
    <t xml:space="preserve">CT: </t>
  </si>
  <si>
    <t xml:space="preserve">CTSD: </t>
  </si>
  <si>
    <t xml:space="preserve">Crew and Thermal Systems Division </t>
  </si>
  <si>
    <t>DA:</t>
  </si>
  <si>
    <t>Distillation Assembly</t>
  </si>
  <si>
    <t xml:space="preserve">DAV: </t>
  </si>
  <si>
    <t>Descent/Ascent Vehicle</t>
  </si>
  <si>
    <t>DCL:</t>
  </si>
  <si>
    <t>Digital Command Language</t>
  </si>
  <si>
    <t>Delta P:</t>
  </si>
  <si>
    <t>Change in pressure</t>
  </si>
  <si>
    <t>ECLS:</t>
  </si>
  <si>
    <t>Environmental Control and Life Support</t>
  </si>
  <si>
    <t xml:space="preserve">ECLSS:  </t>
  </si>
  <si>
    <t>Environmental Control and Life Support System</t>
  </si>
  <si>
    <t xml:space="preserve">EDC:  </t>
  </si>
  <si>
    <t xml:space="preserve">Electrochemical Depolarized Concentrator </t>
  </si>
  <si>
    <t>EDU:</t>
  </si>
  <si>
    <t>Engineering Development Unit</t>
  </si>
  <si>
    <t xml:space="preserve">EI: </t>
  </si>
  <si>
    <t xml:space="preserve">External Interface </t>
  </si>
  <si>
    <t>EMI:</t>
  </si>
  <si>
    <t>Electromagnetic Interference</t>
  </si>
  <si>
    <t xml:space="preserve">EMU: </t>
  </si>
  <si>
    <t xml:space="preserve">Extravehicular Mobility Unit </t>
  </si>
  <si>
    <t>Equip Life:</t>
  </si>
  <si>
    <t>Equipment Life</t>
  </si>
  <si>
    <t xml:space="preserve">ESDM:  </t>
  </si>
  <si>
    <t>Environmental Control and Life Support System Design Model</t>
  </si>
  <si>
    <t xml:space="preserve">ESM: </t>
  </si>
  <si>
    <t xml:space="preserve">Equivalent System Mass </t>
  </si>
  <si>
    <t xml:space="preserve">EVA: </t>
  </si>
  <si>
    <t>Extravehicular Activities</t>
  </si>
  <si>
    <t xml:space="preserve">EX:  </t>
  </si>
  <si>
    <t>Exploration Office</t>
  </si>
  <si>
    <t xml:space="preserve">FAn: </t>
  </si>
  <si>
    <t>Stream n in the BFD and mass balance sheet of the Air Management Subsystem</t>
  </si>
  <si>
    <t xml:space="preserve">FBWn: </t>
  </si>
  <si>
    <t>Stream n in the BFD and mass balance sheet of the BWRS</t>
  </si>
  <si>
    <t>FCA:</t>
  </si>
  <si>
    <t>Flow Control Assembly</t>
  </si>
  <si>
    <t>FCMS:</t>
  </si>
  <si>
    <t>Functionalized Carbon Molecular Sieve (FCMS) or 2 Bed Molecular Sieve</t>
  </si>
  <si>
    <t>FCPA:</t>
  </si>
  <si>
    <t>Fluid Control and Pump</t>
  </si>
  <si>
    <t xml:space="preserve">FDS:  </t>
  </si>
  <si>
    <t>Fire Detection and Suppression</t>
  </si>
  <si>
    <t xml:space="preserve">FF:  </t>
  </si>
  <si>
    <t>Fresh Foods</t>
  </si>
  <si>
    <t xml:space="preserve">FFn: </t>
  </si>
  <si>
    <t>Stream n of the BFD and mass balance of the Food Subsystem</t>
  </si>
  <si>
    <t xml:space="preserve">FISn: </t>
  </si>
  <si>
    <t>Stream n in the BFD and mass balance sheet of the ISS WRS</t>
  </si>
  <si>
    <t xml:space="preserve">FLYn: </t>
  </si>
  <si>
    <t>Stream n in the BFD and mass balance sheet of the lyophilization technology</t>
  </si>
  <si>
    <t>FMS:</t>
  </si>
  <si>
    <t>Food Management Subsystem</t>
  </si>
  <si>
    <t xml:space="preserve">FS:  </t>
  </si>
  <si>
    <t>Food Subsystem</t>
  </si>
  <si>
    <t xml:space="preserve">FSWn: </t>
  </si>
  <si>
    <t>Stream n in the Primary BFD and mass balance sheet of the Waste Management Subsystem</t>
  </si>
  <si>
    <t xml:space="preserve">FVPn: </t>
  </si>
  <si>
    <t>Stream n in the BFD and mass balance sheet of the VPCAR process</t>
  </si>
  <si>
    <t xml:space="preserve">FWn: </t>
  </si>
  <si>
    <t>Stream n in the Primary BFD and mass balance sheet of the Water Management Subsystem</t>
  </si>
  <si>
    <t xml:space="preserve">FWADn: </t>
  </si>
  <si>
    <t>Stream n in the BFD and mass balance sheet of the WAD technology</t>
  </si>
  <si>
    <t xml:space="preserve">FWLSn: </t>
  </si>
  <si>
    <t>Stream n in the BFD and mass balance sheet of the WLS technology</t>
  </si>
  <si>
    <t xml:space="preserve">FY02: </t>
  </si>
  <si>
    <t>Fiscal Year 2002</t>
  </si>
  <si>
    <t xml:space="preserve">FY03: </t>
  </si>
  <si>
    <t>Fiscal Year 2003</t>
  </si>
  <si>
    <t xml:space="preserve">FY04: </t>
  </si>
  <si>
    <t>Fiscal Year 2004</t>
  </si>
  <si>
    <t xml:space="preserve">FY05: </t>
  </si>
  <si>
    <t>Fiscal Year 2005</t>
  </si>
  <si>
    <t xml:space="preserve">FY06: </t>
  </si>
  <si>
    <t>Fiscal Year 2006</t>
  </si>
  <si>
    <t xml:space="preserve">FY07: </t>
  </si>
  <si>
    <t>Fiscal Year 2007</t>
  </si>
  <si>
    <t xml:space="preserve">FY08: </t>
  </si>
  <si>
    <t>Fiscal Year 2008</t>
  </si>
  <si>
    <t xml:space="preserve">FY09: </t>
  </si>
  <si>
    <t>Fiscal Year 2009</t>
  </si>
  <si>
    <t xml:space="preserve">GasStor: </t>
  </si>
  <si>
    <t xml:space="preserve">Gas Storage </t>
  </si>
  <si>
    <t>GIN:</t>
  </si>
  <si>
    <t>Gravity Independent Nitrifier or Nitrification</t>
  </si>
  <si>
    <t>GLS:</t>
  </si>
  <si>
    <t>Gas Liquid Separator</t>
  </si>
  <si>
    <t>Hydrogen</t>
  </si>
  <si>
    <t xml:space="preserve">HA: </t>
  </si>
  <si>
    <t>Human Accommodations</t>
  </si>
  <si>
    <t>HFM:</t>
  </si>
  <si>
    <t>Hollow Fiber Membrane</t>
  </si>
  <si>
    <t>Hi:</t>
  </si>
  <si>
    <t>High</t>
  </si>
  <si>
    <t>Hi P:</t>
  </si>
  <si>
    <t>High Pressure</t>
  </si>
  <si>
    <t>HL:</t>
  </si>
  <si>
    <t>Heat Loads</t>
  </si>
  <si>
    <t>HPG:</t>
  </si>
  <si>
    <t>High Pressure Gas</t>
  </si>
  <si>
    <t>HPGA:</t>
  </si>
  <si>
    <t>High Pressure Gas Assembly</t>
  </si>
  <si>
    <t>HS - C</t>
  </si>
  <si>
    <t>Hamilton Sundstrand Chemical</t>
  </si>
  <si>
    <t>HX:</t>
  </si>
  <si>
    <t>Heat Exchanger</t>
  </si>
  <si>
    <t>IMV:</t>
  </si>
  <si>
    <t>Intermodular Ventilation</t>
  </si>
  <si>
    <t>ISRU:</t>
  </si>
  <si>
    <t>In-Situ Resource Utilization</t>
  </si>
  <si>
    <t xml:space="preserve">ISS: </t>
  </si>
  <si>
    <t>International Space Station</t>
  </si>
  <si>
    <t xml:space="preserve">ISS WRS: </t>
  </si>
  <si>
    <t>International Space Station Water Recovery System</t>
  </si>
  <si>
    <t xml:space="preserve">ITCS: </t>
  </si>
  <si>
    <t xml:space="preserve">Internal Thermal Control Subsystem </t>
  </si>
  <si>
    <t>IX:</t>
  </si>
  <si>
    <t>Ion Exchange</t>
  </si>
  <si>
    <t>IX Beds:</t>
  </si>
  <si>
    <t>Ion Exchange Mixed Beds Subsystem</t>
  </si>
  <si>
    <t xml:space="preserve">JSC: </t>
  </si>
  <si>
    <t>Johnson Space Center</t>
  </si>
  <si>
    <t xml:space="preserve">LiOH: </t>
  </si>
  <si>
    <t>Lithium Hydroxide</t>
  </si>
  <si>
    <t xml:space="preserve">LiqStor:  </t>
  </si>
  <si>
    <t>Liquid Storage</t>
  </si>
  <si>
    <t xml:space="preserve">LiSSA:  </t>
  </si>
  <si>
    <t>Life Support System Analysis</t>
  </si>
  <si>
    <t>LYO:</t>
  </si>
  <si>
    <t>Lyophilization</t>
  </si>
  <si>
    <t>M:</t>
  </si>
  <si>
    <t>Mass</t>
  </si>
  <si>
    <t xml:space="preserve">MAG: </t>
  </si>
  <si>
    <t xml:space="preserve">Maximum Absorbency Garment </t>
  </si>
  <si>
    <t xml:space="preserve">MB:  </t>
  </si>
  <si>
    <t>Mass Balance</t>
  </si>
  <si>
    <t>MC1:</t>
  </si>
  <si>
    <t>Mass Constant 1</t>
  </si>
  <si>
    <t>MC2:</t>
  </si>
  <si>
    <t>Mass Constant 2</t>
  </si>
  <si>
    <t xml:space="preserve">MCA: </t>
  </si>
  <si>
    <t>Major Constituent Assembly</t>
  </si>
  <si>
    <t>MCV:</t>
  </si>
  <si>
    <t>MD Shield</t>
  </si>
  <si>
    <t>Micro-Meteroid and Orbital Debris (MMOD) Shield</t>
  </si>
  <si>
    <t>MLS:</t>
  </si>
  <si>
    <t>Mostly Liquid Separator</t>
  </si>
  <si>
    <t>MMH:</t>
  </si>
  <si>
    <t>Maintenance Man-Hours</t>
  </si>
  <si>
    <t xml:space="preserve">MSHV:  </t>
  </si>
  <si>
    <t>Mars Surface Habitat Lander</t>
  </si>
  <si>
    <t xml:space="preserve">MTV: </t>
  </si>
  <si>
    <t>Mars Transit Vehicle</t>
  </si>
  <si>
    <t xml:space="preserve">MW: </t>
  </si>
  <si>
    <t>Molecular Weight</t>
  </si>
  <si>
    <t>Nitrogen</t>
  </si>
  <si>
    <t>Hydrazine</t>
  </si>
  <si>
    <t>Nitrous Oxide</t>
  </si>
  <si>
    <t>Ammonia</t>
  </si>
  <si>
    <t xml:space="preserve">NASA: </t>
  </si>
  <si>
    <t>National Aeronautics and Space Administration</t>
  </si>
  <si>
    <t>NBWP:</t>
  </si>
  <si>
    <t>Nitrification Biological Water Processor</t>
  </si>
  <si>
    <t>NC solenoid:</t>
  </si>
  <si>
    <t xml:space="preserve">Normally Closed Solenoid </t>
  </si>
  <si>
    <t xml:space="preserve">NCT: </t>
  </si>
  <si>
    <t xml:space="preserve">Non-Crew-Time </t>
  </si>
  <si>
    <t>NCU:</t>
  </si>
  <si>
    <t>Number of Component Units</t>
  </si>
  <si>
    <t xml:space="preserve">NF:  </t>
  </si>
  <si>
    <t>Natural Form (foods)</t>
  </si>
  <si>
    <t>NO solenoid:</t>
  </si>
  <si>
    <t xml:space="preserve">Normally Open Solenoid </t>
  </si>
  <si>
    <t>NRA</t>
  </si>
  <si>
    <t>NASA Research Announcement</t>
  </si>
  <si>
    <t xml:space="preserve">Oxygen </t>
  </si>
  <si>
    <t xml:space="preserve">O2Gen: </t>
  </si>
  <si>
    <t>Oxygen Generation</t>
  </si>
  <si>
    <t>ODN:</t>
  </si>
  <si>
    <t>Oxidation and Denitrification</t>
  </si>
  <si>
    <t>OGA:</t>
  </si>
  <si>
    <t>Oxygen Generation Assembly</t>
  </si>
  <si>
    <t xml:space="preserve">OGS: </t>
  </si>
  <si>
    <t xml:space="preserve">Oxygen Generation Subsystem </t>
  </si>
  <si>
    <t>ORCA:</t>
  </si>
  <si>
    <t>Oxygen Recharge Compressor Assembly</t>
  </si>
  <si>
    <t>ORU:</t>
  </si>
  <si>
    <t>Orbital Replaceable Unit</t>
  </si>
  <si>
    <t>P:</t>
  </si>
  <si>
    <t>Power</t>
  </si>
  <si>
    <t>PAR:</t>
  </si>
  <si>
    <t>Photosynthetic Active Radiation</t>
  </si>
  <si>
    <t>PB:</t>
  </si>
  <si>
    <t>Packed-Bed</t>
  </si>
  <si>
    <t>PBWP:</t>
  </si>
  <si>
    <t>Packed-Bed Biological Water Processor</t>
  </si>
  <si>
    <t>PCPA:</t>
  </si>
  <si>
    <t>Pressure Control and Pump</t>
  </si>
  <si>
    <t>PC1:</t>
  </si>
  <si>
    <t>Power Constant 1</t>
  </si>
  <si>
    <t>PC2:</t>
  </si>
  <si>
    <t>Power Constant 2</t>
  </si>
  <si>
    <t>pH:</t>
  </si>
  <si>
    <t>Measure of Acidity</t>
  </si>
  <si>
    <t>PLSS:</t>
  </si>
  <si>
    <t>Portable Life Support System</t>
  </si>
  <si>
    <t>PMWC:</t>
  </si>
  <si>
    <t>Plastic Melt Waste Compaction</t>
  </si>
  <si>
    <t>PPS:</t>
  </si>
  <si>
    <t>Post-Processing Subsystem</t>
  </si>
  <si>
    <t>PPF:</t>
  </si>
  <si>
    <t>Photosynthetic Photon Flux</t>
  </si>
  <si>
    <t>PSM:</t>
  </si>
  <si>
    <t>Power Supply Module</t>
  </si>
  <si>
    <t>QD:</t>
  </si>
  <si>
    <t>Quick Disconnect</t>
  </si>
  <si>
    <t>RCRS:</t>
  </si>
  <si>
    <t>RRCRS:</t>
  </si>
  <si>
    <t>Redundant Regenerative CO2 Removal Subsystem</t>
  </si>
  <si>
    <t>Resupply Mass:</t>
  </si>
  <si>
    <t>Resupply Mass</t>
  </si>
  <si>
    <t>Resupply Vol:</t>
  </si>
  <si>
    <t>Resupply Volume</t>
  </si>
  <si>
    <t>RFTA:</t>
  </si>
  <si>
    <t>Recycle Filter Tank Assembly</t>
  </si>
  <si>
    <t>RO:</t>
  </si>
  <si>
    <t>Reverse Osmosis</t>
  </si>
  <si>
    <t>RPR1:</t>
  </si>
  <si>
    <t>Required Processing Rate 1</t>
  </si>
  <si>
    <t xml:space="preserve">SAVD: </t>
  </si>
  <si>
    <t xml:space="preserve">Solid Amine Vacuum Desorption </t>
  </si>
  <si>
    <t>SC/A Beds</t>
  </si>
  <si>
    <t>Separate Cation/Anion Beds</t>
  </si>
  <si>
    <t xml:space="preserve">SDS: </t>
  </si>
  <si>
    <t>Sample Delivery System</t>
  </si>
  <si>
    <t>SEBAC</t>
  </si>
  <si>
    <t>Sequential Batch Anaerobic Composting</t>
  </si>
  <si>
    <t xml:space="preserve">SFSPE:   </t>
  </si>
  <si>
    <t xml:space="preserve">Static Feed SPE   </t>
  </si>
  <si>
    <t>SIMA:</t>
  </si>
  <si>
    <t>Systems Integration, Modeling, and Analysis</t>
  </si>
  <si>
    <t>SM:</t>
  </si>
  <si>
    <t>Service Module</t>
  </si>
  <si>
    <t xml:space="preserve">Sn: </t>
  </si>
  <si>
    <t>Stream n in the BFD and Overall Mass Balance Module of ALSSAT</t>
  </si>
  <si>
    <t xml:space="preserve">SODB:  </t>
  </si>
  <si>
    <t>Shuttle Operations Data Book</t>
  </si>
  <si>
    <t xml:space="preserve">SPE:  </t>
  </si>
  <si>
    <t>Solid Polymer Water Electrolysis</t>
  </si>
  <si>
    <t xml:space="preserve">STM:  </t>
  </si>
  <si>
    <t>Shuttle Training Menu</t>
  </si>
  <si>
    <t>Shuttle Training Menu with Salad</t>
  </si>
  <si>
    <t>SWMS:</t>
  </si>
  <si>
    <t xml:space="preserve">Solid Waste Management Subsystem or Waste Management Subsystem </t>
  </si>
  <si>
    <t>SWPS:</t>
  </si>
  <si>
    <t>Solid Waste Processing System</t>
  </si>
  <si>
    <t>SWTP:</t>
  </si>
  <si>
    <t>Solid Waste Treatment Process</t>
  </si>
  <si>
    <t>TC1:</t>
  </si>
  <si>
    <t>TC2:</t>
  </si>
  <si>
    <t>TCCS:</t>
  </si>
  <si>
    <t xml:space="preserve">Gaseous Trace Contaminant Control Subsystem </t>
  </si>
  <si>
    <t>TCCV:</t>
  </si>
  <si>
    <t>Temperature Control &amp; Check Valve</t>
  </si>
  <si>
    <t xml:space="preserve">TCS: </t>
  </si>
  <si>
    <t xml:space="preserve">Thermal Control Subsystem </t>
  </si>
  <si>
    <t xml:space="preserve">TCSSAT:  </t>
  </si>
  <si>
    <t>Thermal Control Subsystem Sizing Analysis Tool</t>
  </si>
  <si>
    <t xml:space="preserve">THC:  </t>
  </si>
  <si>
    <t>Temperature &amp; Humidity Control</t>
  </si>
  <si>
    <t>TOC:</t>
  </si>
  <si>
    <t>Total Organic Carbon</t>
  </si>
  <si>
    <t>UPA:</t>
  </si>
  <si>
    <t>Urine Processor Assembly</t>
  </si>
  <si>
    <t>UWMS:</t>
  </si>
  <si>
    <t>Universal Waste Management System</t>
  </si>
  <si>
    <t>UV:</t>
  </si>
  <si>
    <t>Ultraviolet</t>
  </si>
  <si>
    <t>V:</t>
  </si>
  <si>
    <t>Volume</t>
  </si>
  <si>
    <t>Vac Ion:</t>
  </si>
  <si>
    <t>Vacuum Ion Pump</t>
  </si>
  <si>
    <t xml:space="preserve">Virtual Address eXtension  </t>
  </si>
  <si>
    <t>VB:</t>
  </si>
  <si>
    <t>Visual Basic</t>
  </si>
  <si>
    <t>VC1:</t>
  </si>
  <si>
    <t>Volume Constant 1</t>
  </si>
  <si>
    <t>VC2:</t>
  </si>
  <si>
    <t>Volume Constant 2</t>
  </si>
  <si>
    <t>VCD:</t>
  </si>
  <si>
    <t>Vapor Compression Distillation</t>
  </si>
  <si>
    <t>VOC:</t>
  </si>
  <si>
    <t>Volatile Organic Compounds</t>
  </si>
  <si>
    <t xml:space="preserve">VPCAR: </t>
  </si>
  <si>
    <t>Vapor Phase Catalytic Ammonia Removal Process</t>
  </si>
  <si>
    <t>VRA:</t>
  </si>
  <si>
    <t>Volatile Removal Assembly</t>
  </si>
  <si>
    <t xml:space="preserve">WAD: </t>
  </si>
  <si>
    <t xml:space="preserve">Warm Air Drying </t>
  </si>
  <si>
    <t>WFRD:</t>
  </si>
  <si>
    <t>Wiped-Film Rotating Disk</t>
  </si>
  <si>
    <t xml:space="preserve">WLS:  </t>
  </si>
  <si>
    <t xml:space="preserve">Warm Air Drying+Lyophilization+Storage </t>
  </si>
  <si>
    <t xml:space="preserve">WMS: </t>
  </si>
  <si>
    <t>Water Management Subsystem</t>
  </si>
  <si>
    <t>WRA:</t>
  </si>
  <si>
    <t>Water Recovery Assembly</t>
  </si>
  <si>
    <t>WRS:</t>
  </si>
  <si>
    <t>Water Recovery Subsystem</t>
  </si>
  <si>
    <t>WSTA:</t>
  </si>
  <si>
    <t>Wastewater Storage Tank Assembly</t>
  </si>
  <si>
    <t>MPR:</t>
  </si>
  <si>
    <t>Microwave Plasma Reactor</t>
  </si>
  <si>
    <t>References:</t>
  </si>
  <si>
    <t>1. Carrasquillo, R. L., et al., "Summary of Resources for the International Space Station Environmental Control and Life Support System," 27th International Conference on Environmental Systems, Lake Tahoe, Nevada, July 14-17, 1997.</t>
  </si>
  <si>
    <t>2. Use scaling index for equipment scaling adopted in the Environmental Control and Life Support (ECLS) System Design Model (ESDM)  (Ref. 3)</t>
  </si>
  <si>
    <t xml:space="preserve">  </t>
  </si>
  <si>
    <t>3. Conger, B. C., and G. M. Brown, "Environmental Control and Life Support (ECLS) System Design Model (ESDM) User's Guide/Reference Manual," Technical Memorandum, LEMSCO-21806, Lockheed Engineering and Management Services Company, Houston, Texas, July, 1985.</t>
  </si>
  <si>
    <t>4a. Groomes,  S., R. Carrasquillo, et al., "Regenerative Environmental Control &amp; Life Support Systems (ECLSS), ECLSS Design Review #2, Day 1," prepared by Hamilton Sundstrand for Marshall Space Flight Center, December 1, 1999.</t>
  </si>
  <si>
    <t>4b. Groomes,  S., R. Carrasquillo, et al., "Regenerative Environmental Control &amp; Life Support Systems (ECLSS), ECLSS Design Review #2, Day 2," prepared by Hamilton Sundstrand for Marshall Space Flight Center, December 2, 1999.</t>
  </si>
  <si>
    <t>5. Wieland, P.O., "Living Together in Space: The Design and Operation of the Life Support Systems on the International Space Station," NASA/TM-1998-206956, Volume I, Marshall Space Flight Center, Alabama, January 1998.</t>
  </si>
  <si>
    <t>6. Bramon, Chris, et al, "Regenerative Environmental Control and Life Support System (ECLSS) - Preliminary Design Review for the Integrated Rack and Urine Processor Assembly (UPA)," page 406, Marshall Space Flight Center, April 14-15, 1999.</t>
  </si>
  <si>
    <t>6b. Bramon, Chris, et al, "Regenerative Environmental Control and Life Support System (ECLSS) - Preliminary Design Review for the Integrated Rack and Urine Processor Assembly (UPA)," page 146, Marshall Space Flight Center, April 14-15, 1999.</t>
  </si>
  <si>
    <t>6c. Bramon, Chris, et al, "Regenerative Environmental Control and Life Support System (ECLSS) - Preliminary Design Review for the Integrated Rack and Urine Processor Assembly (UPA)," page 233, Marshall Space Flight Center, April 14-15, 1999.</t>
  </si>
  <si>
    <t>7. "Oxygen Generation Assembly &amp; Water Processor Assembly - Design Review #1 - Book 2," Hamilton Sundstrand for MSFC, November 30 - December 4, 1998.</t>
  </si>
  <si>
    <t>8. "Oxygen Generation Assembly &amp; Water Processor Assembly - Design Review #1 - Book 3," Hamilton Sundstrand for MSFC, November 30 - December 4, 1998.</t>
  </si>
  <si>
    <t>9. Levri, Julie A., D. A. Vaccari, and A. E. Drysdale, " Theory and Application of the Equivalent System Mass Metric," 30th International Conference on environmental Systems, Toulouse, France, July 10-13, 2000.</t>
  </si>
  <si>
    <t>10. Hanford, A. J., " Advanced Life Support Baseline Values and Assumptions Document," LMSEAT-33883 A, Lockheed Martin Space Operations, Houston, Texas, May 8, 2002.</t>
  </si>
  <si>
    <t xml:space="preserve">11. ISS N2/O2 tanks assembly data from VIPER website address:"http://iss_www.jsc.gov//ssissapt/vmdb/", </t>
  </si>
  <si>
    <t xml:space="preserve">Cheryl: I left the whole text of the data source for you to update. Thanks. JY     </t>
  </si>
  <si>
    <t>12. Wieland, P.O., "Living Together in Space: The Design and Operation of the Life Support Systems on the International Space Station," NASA/TM-1998-206956, Volume I, Page 84, Marshall Space Flight Center, Alabama, January 1998.</t>
  </si>
  <si>
    <t xml:space="preserve">13. Campbell, Anthony, et. Al., "Advanced Inflatable Airlock System for EVA," ICES Paper No. 2002-01-2314. </t>
  </si>
  <si>
    <t>14. "Oxygen Recharge Compressor Assembly (ORCA) for the International Space Station Joint Airlock", Document number JSC-38819, Crew and Thermal Systems Division, Lyndon B. Johnson Space Center, NASA, April 1999.</t>
  </si>
  <si>
    <t>15. "Regenerable Carbon Dioxide Removal System (RCRS) - Preliminary Design Review," prepared by Hamilton Standard of United Technologies, November 14-16, 1989</t>
  </si>
  <si>
    <t>16. Shuttle Operational Data Book - SODB</t>
  </si>
  <si>
    <t>17. Filburn, Tom, et al., "The Design and Testing of a Fully Redundant Regenerative CO2 Removal System (RCRS) for the Shuttle Orbiter," ICES Paper No. 2001-01-2420, ICES, Orlando, Florida, July 2001.</t>
  </si>
  <si>
    <t>18. Duffield, B. E., "Review of the Radiation Environment and Shielding Options for Deep Space Missions," Lockheed Document MSAD-01-0567, September 15, 2001.</t>
  </si>
  <si>
    <t>19. "Power Reactant Storage and Distribution (PRSD) Handbook," by Howard Wagner/EP4/JSC/NASA, July 1993.</t>
  </si>
  <si>
    <t>20. "Component Data Handbook for the Environmental Control and Life Support Systems - SP 01T80," prepared by Hamilton Standard of United Technologies, 1980.</t>
  </si>
  <si>
    <t>21. Lee, Wen-Ching, "Solid Waste Processing Study for Early Mars Mission - Initial Trade Study Results for Group One Technologies," SMAP Telecon, Feb. 15, 2001.</t>
  </si>
  <si>
    <t>22. Anderson, Molly, "ISS WRS and BWRS sizing data", received on 7/13/04 and updated on 7/18/04.</t>
  </si>
  <si>
    <t>23a. Yeh, H. Y.,  "VPCAR and BWRS Trade Study," Document No. HDID-2G42-1164,  Lockheed Martin Space Operations, Houston, Texas, September 17, 1999.</t>
  </si>
  <si>
    <t>23b. Flynn, Michael, "Sizing Data of VPCAR," received on 7/16/04.</t>
  </si>
  <si>
    <t>24. "Joint Crew Provisioning Catalog - International Space Station Program Baseline," NASA/JSC, Houston, Texas, September 1999.</t>
  </si>
  <si>
    <t>25. "Hygiene and Housekeeping Consumables-030428-v4," Excel file prepared by Jannivine Yeh, Lockheed Martin, Houston, Texas, April 28, 2003.</t>
  </si>
  <si>
    <t>26. "Sabatier Reactor Subsystem - Preliminary Requirement Review," Hamilton Sundstrand &amp; Lockheed Martin Space Mission System &amp; Services, Houston, Texas, June 1998.</t>
  </si>
  <si>
    <t>27. "Sabatier Carbon Dioxide Reduction Assembly - Technical Interchange Meeting," Hamilton Sundstrand, May 17-21, 2004.</t>
  </si>
  <si>
    <t>28. "Air Regeneration System's CO2 Accumulator Installation: File Number 96M11712-1; MSFC Code ID 14981," by George C. Marshall Space Flight Center, Hunsville, Alabama, December 2003.</t>
  </si>
  <si>
    <t>29. Verbal communication with Frank Jeng, and confirmed with Melissa Campbell through Email between 4/12/05 and 4/13/05.</t>
  </si>
  <si>
    <t>30. Pace, Gregory S, S. Pisharody, J. Fisher, "Plastic Waste Processing and Volume Reduction for Resource Recovery and Storage in Space," ICES Paper No. 2003-01-2369, July 2003.</t>
  </si>
  <si>
    <t>31. Pace, Gregory S, J. Fisher, "Development of Plastic Melt Waste Compactor for Space Missions - Experiments and Prototype Design," ICES Paper No. 2004-01-2378, July 2004.</t>
  </si>
  <si>
    <t>32. Hanford, A. J., M. R. Kesterson, and M. S. Anderson, "Fourth Quarterly Report on Waste Related Technology Trade Studies," Lockheed Martin Space Operations, MSAD-04-0316, Houston, Texas, September 30, 2004.</t>
  </si>
  <si>
    <t>33. Kesterson, M. R., “First Quarterly Solid Waste Technology Report 2005 - Dewatering Study,” Document Number MSAD-05-0087, LMCO, Houston, Texas, January 31, 2005.</t>
  </si>
  <si>
    <t>34. Duffield, B.E., "Food Related Technology Trade Studies – Quarterly Report," MSAD-04-0088, Lockheed Martin Space Operations, Houston, Texas, Dec. 31, 2003.</t>
  </si>
  <si>
    <t>35. Duffield, B.E., "Food Related Technology Trade Studies – 2nd Quarterly Report," MSAD-04-0149, Lockheed Martin Space Operations, Houston, Texas, March 26, 2004.</t>
  </si>
  <si>
    <t>36. French, S.J. and Perchonok, M.H., "Bread Making for Long Duration Space Missions," ICES Paper No. 2003-01-2616, July 2003.</t>
  </si>
  <si>
    <t>37. "Annual Report for Bulk Ingredient Based Menu Development Project (T/DO requirement 1-11-4)," French, S.J., undated</t>
  </si>
  <si>
    <t>38. Wright, John, M. Cates, and S. Gebhard, "Advanced Trace Contaminant Control System (TCCS)," TDA Research Inc., Wheat ridge, CO 80033, May 2003.</t>
  </si>
  <si>
    <t>39. Wright, John, and M. Cates, "Advanced Trace Contaminant Control System (ATCCS) - Flight Hardware Recommendations," TDA Research Inc., Wheat ridge, CO 80033, March 2005.</t>
  </si>
  <si>
    <t>40. Colling, A. K, and R. J. Roy, "Development Status and Testing of High Differential Pressure SPE Water Electrolysis Cells," ICES Paper no. 981802, 28th ICES, Danvers, Massachusetts, July 13-16, 1998.</t>
  </si>
  <si>
    <t>41. "High Pressure SPE Oxygen Generator" by Hamilton Sundstrand of United Technology Corporation.</t>
  </si>
  <si>
    <t>42. Conney, S. "EMU and EMU Related EVA Combined CO2/H2O Removal System Assessment, Test Report," by Hamilton Sundstrand Space System International, Inc., Sept 30, 2003.</t>
  </si>
  <si>
    <t>43. Van Zanten, Jean A.,"Contract No. NASW-5033 - Enhanced Molecular Sieve CO2 Removal Evaluation - Final Report,"  Allied Signal Aerospace, September 6, 1996</t>
  </si>
  <si>
    <t>44. "Final Report - Mars Transhab Carbon Dioxide Removal Study," Document number 97-69600, and prepared by AlliedSignal Aerospace, Torrance, November 19, 1997.</t>
  </si>
  <si>
    <t>45. "Final Report - Mars Transhab Carbon Dioxide Removal Study (Options)," Document Number 98-69932, AlliedSignal Aerospace, Torrance, May 15, 1998.</t>
  </si>
  <si>
    <t>46. "Preliminary Excerpts from International Space Station - Component Data Handbook," prepared by Hamilton Standard, a United Technologies Company.</t>
  </si>
  <si>
    <t>47. Levri, Julie, Food Data Spreadsheets, January 29, 2003</t>
  </si>
  <si>
    <t>48. Yeh, H.Y., Brown, C.B., and Jeng, F.F., "FY04 ALSSAT Upgrade," MSAD-04-0261, Lockheed Martin Space Operations, Houston, Texas, Aug. 13, 2004.</t>
  </si>
  <si>
    <t>49. Yeh, H.Y., Brown, C.B., and Jeng, F.F., "FY04 ALSSAT Upgrade," ESCG-4470-05-TEAN-DOC-0141, Jacobs Sverdrup, Houston, Texas, Sept. 30, 2005.</t>
  </si>
  <si>
    <t>50.  Brown, C.B., and Lee., W.C., "Estimating Plant Growth Area With The Biomass Production Chamber Sizing Model," ICES Paper No. 01-ICES-160, Orlando, Florida, July 2001.</t>
  </si>
  <si>
    <t>51.  Tibbits, J. W., International Lighting in Controlled Environments Workshop," Table 2, p. 200, University of Wisconsin, Madison, WI, March 27-30, 1994.</t>
  </si>
  <si>
    <t>52. Nalette, Tim, "CO2/H2O NRA Status" presented to Johnson Space Center on December 12, 2005 by T. Nalette of Hamilton Sundstrand.</t>
  </si>
  <si>
    <t>53. Papale, Bill, "Cycling Bed CO2/Humilidy Removal Technology Development (EVA-00249-RO) - Concept Review and Selection," Advanced Technology, Hamilton Sundstrand, December 7, 2005.</t>
  </si>
  <si>
    <t>54. Hanford, A. J., "Advanced Life Support Research and Technology Development Metric - Fiscal Year 2005," ESCG-4470-05-TEAN-DOC-0131, Houston, Texas, October 5, 2005.</t>
  </si>
  <si>
    <t>55. Hanford, A. J., "A Lunar Reference Mission for Advanced Life Support," ESCG-4470-06-TEAN-DOC-0041, Houston, Texas, April 2006.</t>
  </si>
  <si>
    <t>56. Personal communication with Sao-Dung Lu/ESCG and Matt Cates/TDA with email dated 4/25/2007.</t>
  </si>
  <si>
    <t xml:space="preserve">57. Verbal communication with Bruce Conger on 5/9/2007. </t>
  </si>
  <si>
    <t>58. Papale, William; Heather L. Paul; "Development Status of an EVA-sized Cycling Amine Bed System For Spacesuit Carbon Dioxide and humidity Removal," ICES 2007-01-3272.ilton Sundstrand.</t>
  </si>
  <si>
    <t>59. Perka, A. T., "Water Recovery Distillation Technology Trade Study," MSAD-05-0089, Lockheed Martin Space Operations, Houston, Texas, January 31, 2005.</t>
  </si>
  <si>
    <t>60. Callahan, M., A. Lubman, "Wastewater Processing Cascade Distillation Subsystem - Design Review," Honeywell, NASA JSC, November 1, 2005</t>
  </si>
  <si>
    <t>61. 'Wastewater Processing Cascade Distillation Subsystem - NRA #03-OBPR-01-0032-0143," Year One Report prepared by Honeywell for NASA JSC, Honeywell Document # 05-73347, April 29, 2005.</t>
  </si>
  <si>
    <t>62. 'Wastewater Processing Cascade Distillation Subsystem - NRA #03-OBPR-01-0032-0143," Year Two Report prepared by Honeywell for NASA JSC, Honeywell Document # 06-74285, November 3, 2006.</t>
  </si>
  <si>
    <t>63. http://grande.nal.usda.gov/NDL</t>
  </si>
  <si>
    <t>64. Data were not available from Ref. 62, they are temporarily estimated by ALSSAT developer on 7/30/2007.</t>
  </si>
  <si>
    <t>65. "Human Systems Integration Requirements," NASA, Document No. CXP70024, Rev. SRR, September 15, 2006.</t>
  </si>
  <si>
    <t>66. "O2/N2 Pressure Vessel," Drawing Number 683-29930, Rev. C,  prepared by Boeing Corporation Offices, Seatte, Washintong 98124.</t>
  </si>
  <si>
    <t>67. Mulloth, Lila M., D. L. Affleck, M. Rosen, M. Varghese, J. C. Knox, M. D. Levan, and J. R. Moate, " Development of a Low-Power CO2 Removal and Compression System for Closed-Loop Air Revitalization in future Spacecraft," ICES Document number 2005-01-2944, July 2005.</t>
  </si>
  <si>
    <t>68. Mulloth, Lila M., and D. L. Affleck, " Development of a Temperature-Swing Adsorption Compressor for Carbon Dioxide,"," ICES Document number 2003-01-2627, July 2003.</t>
  </si>
  <si>
    <t>69. Mulloth, Lila M., J. E. Finn, S. Ye, and M. D. Levan, " Development of Next-Generation Membrane-Integrated Adsorption Processor for CO2 Removal and Compression for Closed-Loop Air Revitalization and Analysis of Desiccating Membrane," ICES Document number 2003-01-2367, July 2003.</t>
  </si>
  <si>
    <t>70. Mulloth, Lila M., and J. E. Finn,  " A Solid-State Compressor of CO2 Removal and Reduction Assemblies," ICES Document number 2000-01-2352, July 2000.</t>
  </si>
  <si>
    <t>71. Mulloth, Lila M., Bernadette Luna,  Verbal communications and emails between 3/11/2008 and 4/17/2008.</t>
  </si>
  <si>
    <t>72. Frank Jeng provided the power test data that accounts for the power consumption when 4BMS is integrated with the Sabatier CO2 reduction subsystem and collected from the test.</t>
  </si>
  <si>
    <t>73. "CT Model Cryocooler,"  High Performance Cryocoolers by Sunpower.</t>
  </si>
  <si>
    <t>74. Duffield, B. E., "Exploration Life Support Reference Missions Document," Engineering and Science Contract Group, Document Number ESCG-4470-07-TEAN-DOC-0204, Houston, Texas, January 28, 2008.</t>
  </si>
  <si>
    <t>75. "Human Systems Integration Requirements," NASA, Document No. CXP70024, Rev. A, September 26, 2007.</t>
  </si>
  <si>
    <t>76. Duffield, B.,  " Exploration Life Support Baseline Values and Assumptions Document," ESCG-4470-08-TEAN-DOC-0301, ESCG, Houston, Texas, July 2, 2008.</t>
  </si>
  <si>
    <t>77. Ewert, M., and F. F. Jeng, "Clothing &amp; Laundry Study Report to Lunar Surface Systems Hab Team," ESCG, Houston, Texas, June 12, 2008.</t>
  </si>
  <si>
    <t>78. Jeng, Frank. F., "Quarterly Report 2, Atmosphere-Related Technology Trade Studies," Document No. MSAD-04-0148, Lockheed Martin Space Operations, Houston, Texas, March 25, 2004.</t>
  </si>
  <si>
    <t>79. Perry, J. L., H. E. Cole, E. L. Cramblitt, H. N. El-Lessy, S. Manuel, and C. D. Tucker, "Post-Flight Sampling and Loading Characterization of Trace Contaminant Control Subassembly Charcoal," ICES Document number 2003-01-2487, July 2003.</t>
  </si>
  <si>
    <t>80. "MT Model Cryocooler," High Performance Cryocoolers by Sunpower.</t>
  </si>
  <si>
    <t>81 Carraquillo, R. L., D. L. Carter, D. W. Holder, Jr., C. F. McGriff, and K. Y. Ogle,  "Space Station Freedom Environmental Control and Life Support System Regenerative Subsystem Selection," NASA Technical Memorandum 4340, February 1992.</t>
  </si>
  <si>
    <t>82. Jeng, F. F., "CO2 Reduction Trade Study," ESCG-4470-10-TEAN-DOC-0076, Houston, Texas, June 8, 2010.</t>
  </si>
  <si>
    <t>83. "High Pressure Water Electrolysis" by Hamilton Sundstrand, June 2007</t>
  </si>
  <si>
    <t>84. Roy, R. J., et al., "High Pressure Oxygen Generating Assembly (HPOGA) for Extravehicular Mobility Unit (EMU) Recharge," Hamilton Sundstrand, Windsor Locks, CT 06096</t>
  </si>
  <si>
    <t>85. Jeng, F. F., "High Pressure Oxygen Generation for Outpost EVA Study," ESCG-4470-08-TEAN-DOC-0358A, Houston, Texas, November 24, 2008.</t>
  </si>
  <si>
    <t>86. Jeng, Frank, "CO2 Reduction Subsystem Trade Study," ESCG-4470-10-TEAN-DOC-0076, ESCG, Houston, Texas, July 30, 2010.</t>
  </si>
  <si>
    <t>87. James E. Atwater, Richard R. Wheeler, Jr., Neal M. Hadley, and Roger W. Dahl, "Microwave Plasma Reactor for Hydrogen Recovery from Methane," Document No. NNM07AA14C, UMPQUA Research Company for NASA/Marshall Space Flight Center, Myrtle Creek, Oregon, March 2009</t>
  </si>
  <si>
    <t>88. Updated on 6/17/2011 using Distillation Comparison Test (DCT) data.</t>
  </si>
  <si>
    <t>89. Removed the infrastructure factor of 1.6 for the mass and volume calculation of this unit. Updated on 6/17/2011 based on discussion with Mike Callahan during the DCT evaluation.</t>
  </si>
  <si>
    <t>90. The unit was removed Per Mike Callahan comments during the DCt evaluation.</t>
  </si>
  <si>
    <t>91. If the waste water and brine tanks are eliminated, only one scale is needed instead of three, 6/17/2011 JY</t>
  </si>
  <si>
    <t>92. Processing rate provided by Bob Bagdigian/MSFC per email as 1.5 kg.hour. Assuming the system is operating 18 hours per day, so the daily processing rate is 27 kg/day. Updated on 6/17/2011</t>
  </si>
  <si>
    <t>93. Assume that the vacuum pump power for this system and the CDS are the same. Updated on 6/17/2011</t>
  </si>
  <si>
    <t>94. Mass and volume of the ISS VCD provided by Kevin Takada/MSFC were used for sizing the VCD in the DCT evaluation. They are integrated to this sizing table on 6/17/2011 as suggested by Bob Bagdigian/MSFC. Mass, volume, and service life of the equipment are updated with data provided by Kevin Takada/MSFC.</t>
  </si>
  <si>
    <t>95. Use the DCT's DA power value collected from the DCT data.</t>
  </si>
  <si>
    <t>96. Use VCD system power without DA heaters provided by MSFC collected from the DCT as suggested by Bob Bagdigian/MSFC during the DCT evaluation process. Updated on 6/17/2011</t>
  </si>
  <si>
    <t>97. Use mass, volume, and equipment life for the components of the Water Processing Assembly (WPA) provided by Kevin Takada/MSFC as suggested by Bob Bagdigian/MSFC. Updated accordingly on 7/22/2011</t>
  </si>
  <si>
    <t>98. Personal communication with Ray Wheeler of UMPQUA Research Company (emails dated August 1, 2011 &amp; August 8, 2011)</t>
  </si>
  <si>
    <t>99. Stoklosa, Adam, "Final Report for the Packaged Food Mass Reduction Trade Study," Purdue University for Johnson Space Center/NASA, May 2009</t>
  </si>
  <si>
    <t>100. Verbal communication with Mike Ewert/EC2, Michele Perchonok/Food Team, and John Keener/ESCG on 11/9/2011. Dr. Perchonok thought that it will not be possible to use the STM with frozen food diet menu. Therefore, the easiest way to update ALSSAT with the AFT data provided by Dr. Perchonok is to replace the "STM w Frozen Food" and "STM w/ Frozen Food and Salad" options with the "AFT" and "AFT and Salad" options respectively. The "STM w/ Frozen Food" data were kept for future use as desired.</t>
  </si>
  <si>
    <t>101. "ISS Waste Bags", information provided by Mike Ewert/EC2 who got it from Jessica Fichuk/EC7 on 12/9/2011</t>
  </si>
  <si>
    <t>102. Yagoda, Evan, Et. Al., "Commonality Study of the Extended duration Orbiter Waste Collection System (EDO WCS) for utilization in Different Vehicles," Jacobs ESCG, Houston, Texas, 2/6/2012</t>
  </si>
  <si>
    <t>103. Thickness of the waste bags, jettison stowage bags, and trash container liners obtained from Jessica Fichuk/EC7 by Ram Allada, email dated  on 6/13/2012</t>
  </si>
  <si>
    <t>104. "ISS Joint Crew Provisional Catalog," SSP 50477, Revision B, 11/30/2011 Draft</t>
  </si>
  <si>
    <t xml:space="preserve">105. Personal communication with Jacob Cook thru email dated 5/18/2012; with Jessica Fichuk thru email on 6/29/2012 email;  with Michael Morgan/LMCO thru email on 7/9/2012, </t>
  </si>
  <si>
    <t>106. Waguespack, G., "Preliminary Assessment of Fecal Storage and Processing Technology Options," JETS-JE33-15-TAED-DOC-0068, PowerPoint report, Sept., 2015.</t>
  </si>
  <si>
    <t>107. Emails on Universal Waste Management System, from Thilini Schlesinger, 12/10/2015 and 12/18/2015.</t>
  </si>
  <si>
    <t>108 Broyan J., Borrego M., Baccus S. and Ewert M., "Recommendations Regarding Waste Collection System (WCS) Consumables for Exploration," email from Mike Ewert on 2/17/2016.</t>
  </si>
  <si>
    <r>
      <t>Airlock CO</t>
    </r>
    <r>
      <rPr>
        <vertAlign val="subscript"/>
        <sz val="12"/>
        <rFont val="Calibri"/>
        <family val="2"/>
        <scheme val="minor"/>
      </rPr>
      <t>2</t>
    </r>
    <r>
      <rPr>
        <sz val="12"/>
        <rFont val="Calibri"/>
        <family val="2"/>
        <scheme val="minor"/>
      </rPr>
      <t xml:space="preserve"> Removal Unit</t>
    </r>
  </si>
  <si>
    <r>
      <t>CO</t>
    </r>
    <r>
      <rPr>
        <vertAlign val="subscript"/>
        <sz val="12"/>
        <color indexed="8"/>
        <rFont val="Calibri"/>
        <family val="2"/>
        <scheme val="minor"/>
      </rPr>
      <t>2</t>
    </r>
    <r>
      <rPr>
        <sz val="12"/>
        <color indexed="8"/>
        <rFont val="Calibri"/>
        <family val="2"/>
        <scheme val="minor"/>
      </rPr>
      <t xml:space="preserve">: </t>
    </r>
  </si>
  <si>
    <r>
      <t>CO</t>
    </r>
    <r>
      <rPr>
        <vertAlign val="subscript"/>
        <sz val="12"/>
        <rFont val="Calibri"/>
        <family val="2"/>
        <scheme val="minor"/>
      </rPr>
      <t>2</t>
    </r>
    <r>
      <rPr>
        <sz val="12"/>
        <rFont val="Calibri"/>
        <family val="2"/>
        <scheme val="minor"/>
      </rPr>
      <t xml:space="preserve"> Reduction</t>
    </r>
  </si>
  <si>
    <r>
      <t>CO</t>
    </r>
    <r>
      <rPr>
        <vertAlign val="subscript"/>
        <sz val="12"/>
        <rFont val="Calibri"/>
        <family val="2"/>
        <scheme val="minor"/>
      </rPr>
      <t>2</t>
    </r>
    <r>
      <rPr>
        <sz val="12"/>
        <rFont val="Calibri"/>
        <family val="2"/>
        <scheme val="minor"/>
      </rPr>
      <t xml:space="preserve"> Removal</t>
    </r>
  </si>
  <si>
    <r>
      <t>H</t>
    </r>
    <r>
      <rPr>
        <vertAlign val="subscript"/>
        <sz val="12"/>
        <rFont val="Calibri"/>
        <family val="2"/>
        <scheme val="minor"/>
      </rPr>
      <t>2</t>
    </r>
    <r>
      <rPr>
        <sz val="12"/>
        <rFont val="Calibri"/>
        <family val="2"/>
        <scheme val="minor"/>
      </rPr>
      <t xml:space="preserve">:   </t>
    </r>
  </si>
  <si>
    <r>
      <t>N</t>
    </r>
    <r>
      <rPr>
        <vertAlign val="subscript"/>
        <sz val="12"/>
        <color indexed="8"/>
        <rFont val="Calibri"/>
        <family val="2"/>
        <scheme val="minor"/>
      </rPr>
      <t>2</t>
    </r>
    <r>
      <rPr>
        <sz val="12"/>
        <color indexed="8"/>
        <rFont val="Calibri"/>
        <family val="2"/>
        <scheme val="minor"/>
      </rPr>
      <t xml:space="preserve">: </t>
    </r>
  </si>
  <si>
    <r>
      <t>N</t>
    </r>
    <r>
      <rPr>
        <vertAlign val="subscript"/>
        <sz val="12"/>
        <rFont val="Calibri"/>
        <family val="2"/>
        <scheme val="minor"/>
      </rPr>
      <t>2</t>
    </r>
    <r>
      <rPr>
        <sz val="12"/>
        <rFont val="Calibri"/>
        <family val="2"/>
        <scheme val="minor"/>
      </rPr>
      <t>H</t>
    </r>
    <r>
      <rPr>
        <vertAlign val="subscript"/>
        <sz val="12"/>
        <rFont val="Calibri"/>
        <family val="2"/>
        <scheme val="minor"/>
      </rPr>
      <t>4</t>
    </r>
    <r>
      <rPr>
        <sz val="12"/>
        <rFont val="Calibri"/>
        <family val="2"/>
        <scheme val="minor"/>
      </rPr>
      <t>:</t>
    </r>
  </si>
  <si>
    <r>
      <t>N</t>
    </r>
    <r>
      <rPr>
        <vertAlign val="subscript"/>
        <sz val="12"/>
        <color indexed="8"/>
        <rFont val="Calibri"/>
        <family val="2"/>
        <scheme val="minor"/>
      </rPr>
      <t>2</t>
    </r>
    <r>
      <rPr>
        <sz val="12"/>
        <color indexed="8"/>
        <rFont val="Calibri"/>
        <family val="2"/>
        <scheme val="minor"/>
      </rPr>
      <t>O:</t>
    </r>
  </si>
  <si>
    <r>
      <t>NH</t>
    </r>
    <r>
      <rPr>
        <vertAlign val="subscript"/>
        <sz val="12"/>
        <color indexed="8"/>
        <rFont val="Calibri"/>
        <family val="2"/>
        <scheme val="minor"/>
      </rPr>
      <t>3</t>
    </r>
    <r>
      <rPr>
        <sz val="12"/>
        <color indexed="8"/>
        <rFont val="Calibri"/>
        <family val="2"/>
        <scheme val="minor"/>
      </rPr>
      <t>:</t>
    </r>
  </si>
  <si>
    <r>
      <t>O</t>
    </r>
    <r>
      <rPr>
        <vertAlign val="subscript"/>
        <sz val="12"/>
        <color indexed="8"/>
        <rFont val="Calibri"/>
        <family val="2"/>
        <scheme val="minor"/>
      </rPr>
      <t>2</t>
    </r>
    <r>
      <rPr>
        <sz val="12"/>
        <color indexed="8"/>
        <rFont val="Calibri"/>
        <family val="2"/>
        <scheme val="minor"/>
      </rPr>
      <t xml:space="preserve">: </t>
    </r>
  </si>
  <si>
    <r>
      <t>Regenerative CO</t>
    </r>
    <r>
      <rPr>
        <vertAlign val="subscript"/>
        <sz val="12"/>
        <rFont val="Calibri"/>
        <family val="2"/>
        <scheme val="minor"/>
      </rPr>
      <t>2</t>
    </r>
    <r>
      <rPr>
        <sz val="12"/>
        <rFont val="Calibri"/>
        <family val="2"/>
        <scheme val="minor"/>
      </rPr>
      <t xml:space="preserve"> Removal Subsystem</t>
    </r>
  </si>
  <si>
    <r>
      <t>STM</t>
    </r>
    <r>
      <rPr>
        <vertAlign val="subscript"/>
        <sz val="12"/>
        <rFont val="Calibri"/>
        <family val="2"/>
        <scheme val="minor"/>
      </rPr>
      <t>s</t>
    </r>
    <r>
      <rPr>
        <sz val="12"/>
        <rFont val="Calibri"/>
        <family val="2"/>
        <scheme val="minor"/>
      </rPr>
      <t xml:space="preserve">:  </t>
    </r>
  </si>
  <si>
    <r>
      <t>Thermal</t>
    </r>
    <r>
      <rPr>
        <sz val="12"/>
        <rFont val="Calibri"/>
        <family val="2"/>
        <scheme val="minor"/>
      </rPr>
      <t xml:space="preserve"> Cooling Constant 1</t>
    </r>
  </si>
  <si>
    <r>
      <t>Thermal</t>
    </r>
    <r>
      <rPr>
        <sz val="12"/>
        <rFont val="Calibri"/>
        <family val="2"/>
        <scheme val="minor"/>
      </rPr>
      <t xml:space="preserve"> Cooling Constant 2</t>
    </r>
  </si>
  <si>
    <r>
      <t>VAX:</t>
    </r>
    <r>
      <rPr>
        <sz val="12"/>
        <color indexed="12"/>
        <rFont val="Calibri"/>
        <family val="2"/>
        <scheme val="minor"/>
      </rPr>
      <t xml:space="preserve"> </t>
    </r>
  </si>
  <si>
    <t>composition</t>
  </si>
  <si>
    <t>components</t>
  </si>
  <si>
    <t>reference</t>
  </si>
  <si>
    <t>brass, plastic, aluminum</t>
  </si>
  <si>
    <t>main circuit breakers, surge arresteers, transformers, terminal blocks, programming logic controllers, relays and contactors, network switches, video monitors, joysticks, buttons, keyboars</t>
  </si>
  <si>
    <t>nickel plated DZR brass</t>
  </si>
  <si>
    <t>circuit</t>
  </si>
  <si>
    <t>https://www.nasa.gov/sites/default/files/files/Section_J-5.pdf</t>
  </si>
  <si>
    <t>the ion source, the analyzer, and the detector system</t>
  </si>
  <si>
    <t>steel</t>
  </si>
  <si>
    <t>brass, plastic, aluminum, paper</t>
  </si>
  <si>
    <t>valve, pump, filter</t>
  </si>
  <si>
    <t>circuit board</t>
  </si>
  <si>
    <t>glass epoxy, polyviride, beryllium oxide, filled epoxy, silicone rubber</t>
  </si>
  <si>
    <t>iron, nickel</t>
  </si>
  <si>
    <t>https://www.nasa.gov/image-feature/jpl/chassis-of-nasa-s-psyche-spacecraft-docks-safelyChassis of NASA's Psyche Spacecraft Docks Safelyhttps://www.nasa.gov › image-feature › jpl › chassis-of-...</t>
  </si>
  <si>
    <t>https://ntrs.nasa.gov/citations/19780017483</t>
  </si>
  <si>
    <t>nickel, brass</t>
  </si>
  <si>
    <t>https://ntrs.nasa.gov/api/citations/19730010173/downloads/19730010173.pdf</t>
  </si>
  <si>
    <t>aluminum</t>
  </si>
  <si>
    <t>plastic</t>
  </si>
  <si>
    <t>polyethylene resin</t>
  </si>
  <si>
    <t>tank</t>
  </si>
  <si>
    <t>http://www.collectspace.com/news/news-081715a-shuttle-endeavour-water-tanks.html</t>
  </si>
  <si>
    <t>"includes processing unit, microwave, drink dispenser, bread machine, freezer mass"</t>
  </si>
  <si>
    <t>flow straightener, resilient mounts, captive fasteners (4), acoustic wraps, A1-J2 power connector, A1-J1 signal connector</t>
  </si>
  <si>
    <t>https://ntrs.nasa.gov/api/citations/20080015378/downloads/20080015378.pdf</t>
  </si>
  <si>
    <t>p.4</t>
  </si>
  <si>
    <t>Titanium, stainless steel</t>
  </si>
  <si>
    <t>https://www.cobhammissionsystems.com/space-propulsion-systems/service-valves/</t>
  </si>
  <si>
    <t>acoustic cover/inlet muffler assembly, fan assembly, heat exchanger, outlet muffler, electronics cavity, subframe</t>
  </si>
  <si>
    <t>packaging: outlet muffler housing, acoustic cover (circulating fan underneath), captive fastener (2 places), insulated fan plate, heat exchanger, shoulder pin (2 places), sound controlling block, outlet muffler cover</t>
  </si>
  <si>
    <t>food total</t>
  </si>
  <si>
    <t>food</t>
  </si>
  <si>
    <t>structural plastic</t>
  </si>
  <si>
    <t>structural metal</t>
  </si>
  <si>
    <t>cloth</t>
  </si>
  <si>
    <t>electronics</t>
  </si>
  <si>
    <t>scientific equipment</t>
  </si>
  <si>
    <t>tools</t>
  </si>
  <si>
    <t>fluids</t>
  </si>
  <si>
    <t>skipped b/c not sure if we include it. It's just…eaten -&gt; waste.</t>
  </si>
  <si>
    <t>mass (kg)</t>
  </si>
  <si>
    <t>Volume (m^3)</t>
  </si>
  <si>
    <t>100% H2O</t>
  </si>
  <si>
    <t>100% polyethylene resin</t>
  </si>
  <si>
    <t>stainless steel, polyurethane</t>
  </si>
  <si>
    <t>metal oxide (LiOh)?</t>
  </si>
  <si>
    <t>gold? Plastic, other metals.</t>
  </si>
  <si>
    <t>0% certainty</t>
  </si>
  <si>
    <t>water??</t>
  </si>
  <si>
    <t>https://www.beveragefactory.com/draftbeer/tanks/nitrogen/nitrogen_aluminum_air_tank_22.shtml</t>
  </si>
  <si>
    <t>100% aluminum 6061</t>
  </si>
  <si>
    <t>https://en.wikipedia.org/wiki/Space_toilet#Basic_parts</t>
  </si>
  <si>
    <t>fabric</t>
  </si>
  <si>
    <t>polyester/rayon (50-50 mix)</t>
  </si>
  <si>
    <t>https://www.thomassci.com/Laboratory-Supplies/Wipers/_/Wipes-9X9-Cs500?q=Dry%20Wipes</t>
  </si>
  <si>
    <t>who knows tbh</t>
  </si>
  <si>
    <t>https://www.amazon.com/ICS-Industries-Medical-Oxygen-Cylinder/dp/B085LKBB62/ref=sr_1_5?keywords=medical+oxygen+tank&amp;qid=1644356564&amp;sr=8-5</t>
  </si>
  <si>
    <t>catalytic granular carbon + structural plastic</t>
  </si>
  <si>
    <t>https://www.theperfectwater.com/radial-flow-20-gpm-whole-house-100-catalytic-carbon-filter-20-x-4-5.html?msclkid=12a5bf229e0a19ae9182dd207a78717d</t>
  </si>
  <si>
    <t>glass fibers + structural metal</t>
  </si>
  <si>
    <t>again by V: mostly glass fiber, by M: mostly metal</t>
  </si>
  <si>
    <t>https://cowaymega.com/blogs/blog/what-is-a-hepa-filter</t>
  </si>
  <si>
    <t>glass + metal + electronics</t>
  </si>
  <si>
    <t>some kinda metal + fiberglass filter + structural plastic + teensy bit of electronics + pressure guage (brass metal + glass, liquid)</t>
  </si>
  <si>
    <t>https://croftsupply.com/separators/?sort=featured&amp;page=3</t>
  </si>
  <si>
    <t>metal casings + electronics.</t>
  </si>
  <si>
    <t>aluminum alloy, other metals</t>
  </si>
  <si>
    <t>https://ntrs.nasa.gov/api/citations/20060021945/downloads/20060021945.pdf</t>
  </si>
  <si>
    <t>https://cookyaunty.com/how-does-a-convection-oven-work/</t>
  </si>
  <si>
    <t>metal, glass, electronics. Fan (metal), casing (metal), glass (panel/window in door), electric heat source</t>
  </si>
  <si>
    <t>https://history.nasa.gov/SP-368/s6ch2.htm</t>
  </si>
  <si>
    <t>plastic bag + stomaseal tape</t>
  </si>
  <si>
    <t>ceramic beads, structural metal, metal casing, carbon fibre composite molecular sieves (adsorbing material)</t>
  </si>
  <si>
    <t>https://www.novatec.com/products/dry/dual-bed-desiccant/</t>
  </si>
  <si>
    <t>spring (metal), metal structural components</t>
  </si>
  <si>
    <t>metal + air (atomsphere + CO2)</t>
  </si>
  <si>
    <t>power input (electrical + metal), heater interface</t>
  </si>
  <si>
    <t>power input: mass is probably mostly metal. Generally: mostly metal</t>
  </si>
  <si>
    <t>motor, motor sensor</t>
  </si>
  <si>
    <t>all metal. Some foil (vanes). But all metal</t>
  </si>
  <si>
    <t>stainless steel housing and plate fin</t>
  </si>
  <si>
    <t>electrical component, metal casing</t>
  </si>
  <si>
    <t>steel + zinc coating</t>
  </si>
  <si>
    <t>99% steel, 1% coating</t>
  </si>
  <si>
    <t>https://www.amazon.com/CXWXC-CO2-Inflator-x16g-Cartridges/dp/B08HH84HRL</t>
  </si>
  <si>
    <t>glass casing, electrical wires</t>
  </si>
  <si>
    <t>https://www.variohm.com/news-media/technical-blog-archive/what-is-a-temperature-sensor-</t>
  </si>
  <si>
    <t>electrical component, plastic casing, metal foil, metal wire</t>
  </si>
  <si>
    <t>https://www.futek.com/differential-pressure-measurement-sensor</t>
  </si>
  <si>
    <t>https://www.avnet.com/wps/portal/abacus/solutions/technologies/sensors/pressure-sensors/measurement-types/absolute/</t>
  </si>
  <si>
    <t>polysilicon doped interconnect (metal), (silicon?) wafer, silicon casing</t>
  </si>
  <si>
    <t>100% metal</t>
  </si>
  <si>
    <t>https://workmanship.nasa.gov/lib/insp/2%20books/links/sections/401%20General%20Requirements.html</t>
  </si>
  <si>
    <t>electric tape, aluminum or copper, plastic casing</t>
  </si>
  <si>
    <t>90% metal, 5% fabric, 5% plastic</t>
  </si>
  <si>
    <t>stainless steel</t>
  </si>
  <si>
    <t>100% stainless steel</t>
  </si>
  <si>
    <t>https://www.powermotiontech.com/technologies/hose-tubing/article/21128614/back-to-basics-quick-disconnects</t>
  </si>
  <si>
    <t>100% aluminum</t>
  </si>
  <si>
    <t>https://spwindustrial.com/semiconductor-cold-plate-liquid-cooled-aluminium-body-12x9-25-lot-of-2-used/</t>
  </si>
  <si>
    <t>metal</t>
  </si>
  <si>
    <t>main circuit breakers, surge arresters, transformers, terminal blocks, programming logic controllers, relays and contactors, network switches, video monitors, joysticks, buttons, keyboars</t>
  </si>
  <si>
    <t>wiki article</t>
  </si>
  <si>
    <t>metal + electrical components</t>
  </si>
  <si>
    <t>50% metal, 50% electrical</t>
  </si>
  <si>
    <t>variable</t>
  </si>
  <si>
    <t>100% electrical components</t>
  </si>
  <si>
    <t>50% metal, 50% electrical components</t>
  </si>
  <si>
    <t>100% metal components</t>
  </si>
  <si>
    <t>95% metal, 5% filter</t>
  </si>
  <si>
    <t>90% metal, 10% air</t>
  </si>
  <si>
    <t>stainless steel,  13X zeolite (ceramic beads)</t>
  </si>
  <si>
    <t>40% stainless steel, 60% desiccant</t>
  </si>
  <si>
    <t>source 5, https://journals.sagepub.com/doi/pdf/10.1260/0263617011494141</t>
  </si>
  <si>
    <t>30% ceramic beads, 50% metal, 20% fiber</t>
  </si>
  <si>
    <t>80% metal, 20% electrical components</t>
  </si>
  <si>
    <t>60% metal, 40% electrical components</t>
  </si>
  <si>
    <t>70% electrical components, 30% metal casings</t>
  </si>
  <si>
    <t>40% glass, 60% wires</t>
  </si>
  <si>
    <t>100% water</t>
  </si>
  <si>
    <t>90% metal, 10% electrical</t>
  </si>
  <si>
    <t>https://en.wikipedia.org/wiki/Shell_and_tube_heat_exchanger</t>
  </si>
  <si>
    <t>95% metal, 5% plastic</t>
  </si>
  <si>
    <t>aluminum, brass, plastic</t>
  </si>
  <si>
    <t>https://www.amazon.com/Co2-Manifold-Outlet-C-Kraus/dp/B00838UH6I</t>
  </si>
  <si>
    <t>brass, plastic</t>
  </si>
  <si>
    <t>90% metal, 10% plastic</t>
  </si>
  <si>
    <t>bronze</t>
  </si>
  <si>
    <t>https://www.micromatic.com/part-pid-3500138.html</t>
  </si>
  <si>
    <t>brass, glass, plastic</t>
  </si>
  <si>
    <t>90% brass, 5% glass, 5% plastic</t>
  </si>
  <si>
    <t>https://www.travers.com/product/ameriflame-rf2480-580-flow-meter-97-000-931</t>
  </si>
  <si>
    <t>85% brass, 10% glass, 5% plastic</t>
  </si>
  <si>
    <t>Polysulphone , electrical components</t>
  </si>
  <si>
    <t>https://www.sparkfun.com/products/13835</t>
  </si>
  <si>
    <t>50% plastic, 50% electrical</t>
  </si>
  <si>
    <t>electrical components, metal</t>
  </si>
  <si>
    <t>https://ventilation-system.com/series/pr-for-rectangular-ducts</t>
  </si>
  <si>
    <t>steel, aluminum</t>
  </si>
  <si>
    <t>plastic + electrical components</t>
  </si>
  <si>
    <t>80% electric, 20% plastic</t>
  </si>
  <si>
    <t>https://www.portablewaterdi.com/shop/deionizers/dual-bed-deionizer-standard-model?SKU=OTG2-DDILS</t>
  </si>
  <si>
    <t>resin, polypropylene, stainless steel</t>
  </si>
  <si>
    <t>80% resin, 15% plastic, 5% metal</t>
  </si>
  <si>
    <t>gold, silver, plastic, circuitry</t>
  </si>
  <si>
    <t>90% plastic, 5% circuitry, 5% metal</t>
  </si>
  <si>
    <t>http://www.madehow.com/Volume-2/Smoke-Detector.html</t>
  </si>
  <si>
    <t>monoammonium phosphate, nitrogen, metal</t>
  </si>
  <si>
    <t>https://www.sc.edu/ehs/training/Fire/06_drychem.htm</t>
  </si>
  <si>
    <t>60% metal, 20% gas, 20% distinguishing agent</t>
  </si>
  <si>
    <t>100% structural metal</t>
  </si>
  <si>
    <t>activated charcoal, plastic</t>
  </si>
  <si>
    <t>50% carbon, 50% plastic</t>
  </si>
  <si>
    <t>metal casing, electronic components</t>
  </si>
  <si>
    <t>80% metal, 20% electronics</t>
  </si>
  <si>
    <t>https://instrumentationtools.com/turbine-flow-meter-installation-procedure/</t>
  </si>
  <si>
    <t>70% metal, 10% glass, 10% circuitry, 10% plastic</t>
  </si>
  <si>
    <t>stainless steel, aluminum</t>
  </si>
  <si>
    <t>Electrical interface assembly</t>
  </si>
  <si>
    <t>100% electric</t>
  </si>
  <si>
    <t>polyethylene</t>
  </si>
  <si>
    <t>polyester, water, lotion</t>
  </si>
  <si>
    <t>60% cloth, 40% water</t>
  </si>
  <si>
    <t>https://en.wikipedia.org/wiki/Wet_wipe</t>
  </si>
  <si>
    <t>paper</t>
  </si>
  <si>
    <t>100% paper</t>
  </si>
  <si>
    <t>http://www.industrialshredders.com/resources/how-toilet-paper-is-made-basic-overview</t>
  </si>
  <si>
    <t>latex</t>
  </si>
  <si>
    <t>100% plastic</t>
  </si>
  <si>
    <t>https://dermnetnz.org/topics/surgical-gloves</t>
  </si>
  <si>
    <t>https://www.google.com/url?sa=t&amp;rct=j&amp;q=&amp;esrc=s&amp;source=web&amp;cd=&amp;ved=2ahUKEwiIyrSGiPL1AhXhN30KHfsJAR8QFnoECA8QAQ&amp;url=https%3A%2F%2Fntrs.nasa.gov%2Fapi%2Fcitations%2F20070016696%2Fdownloads%2F20070016696.pdf%3Fattachment%3Dtrue&amp;usg=AOvVaw05_ODJYICUcex7gVXhcW46</t>
  </si>
  <si>
    <t>90% plastic, 10% cloth</t>
  </si>
  <si>
    <t>oxone monopersulfate</t>
  </si>
  <si>
    <t>aquaporin membrane</t>
  </si>
  <si>
    <t>100% cloth</t>
  </si>
  <si>
    <t>https://aquaporin.com/drinking-water-ro-membranes/</t>
  </si>
  <si>
    <t>https://lsda.jsc.nasa.gov/Hardware/hardw/1264</t>
  </si>
  <si>
    <t>Nomex fabric, Nomex webbing, FEP Teflon</t>
  </si>
  <si>
    <t>70% cloth, 30% plastic</t>
  </si>
  <si>
    <t>https://www.semanticscholar.org/paper/Development-of-an-Advanced-Recycle-Filter-Tank-for-Link-Carter/4b539ae9e1ecafb9c133e22b66dd8d770ea55986</t>
  </si>
  <si>
    <t>https://spinoff.nasa.gov/page/space-age-water-conservation-nasa</t>
  </si>
  <si>
    <t>activated carbon, alumina</t>
  </si>
  <si>
    <t>90% metal, 10% carbon coating</t>
  </si>
  <si>
    <t>https://airandspace.si.edu/collection-objects/processing-board-filter-bank-microwave-limb-sounder-uars/nasm_A20181309002</t>
  </si>
  <si>
    <t>50% metal tray, 50% electronic circuitry</t>
  </si>
  <si>
    <t>LCD,  polycarbonate, circuitry</t>
  </si>
  <si>
    <t>https://ntrs.nasa.gov/api/citations/20050207456/downloads/20050207456.pdf, https://www.instrumart.com/assets/Rosemount-Analytical-1056-Datasheet.pdf</t>
  </si>
  <si>
    <t>60% plastic, 20% screen, 20% electric</t>
  </si>
  <si>
    <t>50% metal, 50% circuitry</t>
  </si>
  <si>
    <t>https://ntrs.nasa.gov/api/citations/20030065890/downloads/20030065890.pdf</t>
  </si>
  <si>
    <t>resin, magnesium oxide, electrical components, metal casing</t>
  </si>
  <si>
    <t>60% electric, 20% plastic, 10% metal oxide, 10% metal</t>
  </si>
  <si>
    <t>metal pipe, rubber insulation.</t>
  </si>
  <si>
    <t>90% metal, 10% rubber</t>
  </si>
  <si>
    <t>60% metal, 30% glass, 10% electric</t>
  </si>
  <si>
    <t>https://ntrs.nasa.gov/api/citations/20090033097/downloads/20090033097.pdf</t>
  </si>
  <si>
    <t>https://ntrs.nasa.gov/api/citations/20090033097/downloads/20090033097.pdf, https://en.wikipedia.org/wiki/Peristaltic_pump</t>
  </si>
  <si>
    <t>four tubes, rotor, rollers</t>
  </si>
  <si>
    <t>rotor, rollers, electrical components, tubing</t>
  </si>
  <si>
    <t>70% metal, 20% plastic, 10% electric</t>
  </si>
  <si>
    <t>polyproylene filter, tank</t>
  </si>
  <si>
    <t>https://www.gitank.com/waste-water-storage-tanks</t>
  </si>
  <si>
    <t>https://ntrs.nasa.gov/api/citations/20190033326/downloads/20190033326.pdf</t>
  </si>
  <si>
    <t>99% metal, 1% plastic</t>
  </si>
  <si>
    <t>80% metal casing, 20% electric</t>
  </si>
  <si>
    <t>70% metal, 25% electric, 5% plastic</t>
  </si>
  <si>
    <t>vanes, vortex arrestor, electrophoretic painting, polyester powder coating, aluminum alloy</t>
  </si>
  <si>
    <t>https://www.walkerfiltration.com/wp-content/uploads/2020/09/WFI1057-Rev-A-US-0920-Water-Separator.pdf, https://www.compressorworld.com/aircel-6-cfm-water-separator-1-8-aws-6.html</t>
  </si>
  <si>
    <t>99% metal, 1% coating</t>
  </si>
  <si>
    <t>motor-driven actuator, valve</t>
  </si>
  <si>
    <t>https://www.timotion.com/en/news-and-articles/part-2-components-of-an-electric-linear-actuator, https://www.nasa.gov/centers/johnson/pdf/383445main_eclss_21002.pdf</t>
  </si>
  <si>
    <t>aluminum, steel, plastic, magnets, silicon steel, copper, wiper</t>
  </si>
  <si>
    <t>80% metal, 15% plastic, 5% fabric</t>
  </si>
  <si>
    <t>metal housing, electrical components</t>
  </si>
  <si>
    <t>90% metal, 10% electric</t>
  </si>
  <si>
    <t>https://www.fantech.com.au/images/PDF/Catalogue/PressureSensor.pdf</t>
  </si>
  <si>
    <t>90% metal casing, 10% electric</t>
  </si>
  <si>
    <t>70% metal, 30% glass</t>
  </si>
  <si>
    <t>70% plastic, 30% fabric</t>
  </si>
  <si>
    <t>80% metal, 10% fabric, 10% plastic</t>
  </si>
  <si>
    <t>Category, % by mass</t>
  </si>
  <si>
    <t>SM</t>
  </si>
  <si>
    <t>E</t>
  </si>
  <si>
    <t>Class ID</t>
  </si>
  <si>
    <t>Class Description</t>
  </si>
  <si>
    <t>Structural Metal</t>
  </si>
  <si>
    <t>Aluminium, Magnesium, Steal</t>
  </si>
  <si>
    <t>Plastic</t>
  </si>
  <si>
    <t>P</t>
  </si>
  <si>
    <t>Elements / Chemical</t>
  </si>
  <si>
    <t>PHB, PLA, Teflon</t>
  </si>
  <si>
    <t>Silicon, etc.</t>
  </si>
  <si>
    <t>Fiber</t>
  </si>
  <si>
    <t>Example</t>
  </si>
  <si>
    <t>Tampons, Filters</t>
  </si>
  <si>
    <t>circuits</t>
  </si>
  <si>
    <t>packaging</t>
  </si>
  <si>
    <t>habitat assemblies</t>
  </si>
  <si>
    <t>F</t>
  </si>
  <si>
    <t>cotton, rayon</t>
  </si>
  <si>
    <t>Electronics, batteries</t>
  </si>
  <si>
    <t>class fractions</t>
  </si>
  <si>
    <t>fraction Glass</t>
  </si>
  <si>
    <t>fraction Other</t>
  </si>
  <si>
    <t>fraction Rubber</t>
  </si>
  <si>
    <t>100% bronze</t>
  </si>
  <si>
    <t>100% fabric</t>
  </si>
  <si>
    <t>10% foil, 25% plastic casing, 65% electrical components</t>
  </si>
  <si>
    <t>40% glass, 60% electrical</t>
  </si>
  <si>
    <t>70% circuitry, 30% metal, 0.1% plastic</t>
  </si>
  <si>
    <t>fraction Ceramics</t>
  </si>
  <si>
    <t>fraction Gas</t>
  </si>
  <si>
    <t>fraction biomass</t>
  </si>
  <si>
    <t>90% metal, 5% rubber</t>
  </si>
  <si>
    <t>25% metal, 25% plastic, 50% food</t>
  </si>
  <si>
    <t>fraction Water</t>
  </si>
  <si>
    <t>33% metal, 33% water, 33% O2</t>
  </si>
  <si>
    <t>95% metal, 5% O2</t>
  </si>
  <si>
    <t>70% metal, 10% epoxy, 10% rubber, 10% ceramics</t>
  </si>
  <si>
    <t>75% metal, 25% ceramics</t>
  </si>
  <si>
    <t>90% metal, 10% plastic, 0.1% liquid</t>
  </si>
  <si>
    <t>TCCS_ISS_x3</t>
  </si>
  <si>
    <t>TCCS_ISS_x4</t>
  </si>
  <si>
    <t>TCCS_ISS_x5</t>
  </si>
  <si>
    <t>TCCS_ISS_x6</t>
  </si>
  <si>
    <t>TCCS_ISS_x7</t>
  </si>
  <si>
    <t>TCCS_ISS_x8</t>
  </si>
  <si>
    <t>gas, tank, valve</t>
  </si>
  <si>
    <t>https://ntrs.nasa.gov/api/citations/20170005402/downloads/20170005402.pdf</t>
  </si>
  <si>
    <t>barrier, sealing, and porous elements. Fluid flows through. Mostly metal</t>
  </si>
  <si>
    <t>metal, fluid, fabric</t>
  </si>
  <si>
    <t>90% metal, 9% fluid, 1% fabric</t>
  </si>
  <si>
    <t>https://store.astrodynetdi.com/media/assets/product/documents/A2T-Datasheet.pdf</t>
  </si>
  <si>
    <t>metal, plastic</t>
  </si>
  <si>
    <t>98% metal, 2% plastic</t>
  </si>
  <si>
    <t>fraction Structural Metal</t>
  </si>
  <si>
    <t>fraction Plastic</t>
  </si>
  <si>
    <t>fraction Electronics</t>
  </si>
  <si>
    <t>fraction Fabric</t>
  </si>
  <si>
    <t>https://welker.com/products/sample-probe/</t>
  </si>
  <si>
    <t>50% metal, 50% gas</t>
  </si>
  <si>
    <t>https://www.astatools.tw/product/s-aco2r/</t>
  </si>
  <si>
    <t>98% metal, 1% glass, 1% plastic</t>
  </si>
  <si>
    <t>LiOH, Polytetrafluoroethylene, metal</t>
  </si>
  <si>
    <t>90% ceramics, 3% plastic, 7% metal</t>
  </si>
  <si>
    <t>https://www.briskheat.com/news-events/types-of-band-heaters-and-nozzle-heaters, https://www.globalspec.com/learnmore/processing_equipment/industrial_heaters/band_heaters</t>
  </si>
  <si>
    <t>sleeve, insulation, clamps</t>
  </si>
  <si>
    <t>stainless steel, ceramic, nickel-chrome wire</t>
  </si>
  <si>
    <t>90% metal, 10% ceramics</t>
  </si>
  <si>
    <t xml:space="preserve">plug, vaccuum, </t>
  </si>
  <si>
    <t>lead-in-copper alloy</t>
  </si>
  <si>
    <t>https://www.mcmaster.com/4299K4/</t>
  </si>
  <si>
    <t>90% metal, 10% electronic</t>
  </si>
  <si>
    <t>filter, motor, titanium??</t>
  </si>
  <si>
    <t>90% metal, 1% fabric, 9% electronics</t>
  </si>
  <si>
    <t>https://ntrs.nasa.gov/api/citations/20140003560/downloads/20140003560.pdf</t>
  </si>
  <si>
    <t>https://www.thelily.com/whats-so-special-about-this-toilet-its-the-first-one-nasa-designed-for-women/, https://www.nasa.gov/feature/boldly-go-nasa-s-new-space-toilet-offers-more-comfort-improved-efficiency-for-deep-space</t>
  </si>
  <si>
    <t>titanium?</t>
  </si>
  <si>
    <t>https://www.lpi.usra.edu/lpi/contribution_docs/LPI-001804.pdf</t>
  </si>
  <si>
    <t>100% electrical</t>
  </si>
  <si>
    <t>https://saemobilus.sae.org/content/911553/</t>
  </si>
  <si>
    <t xml:space="preserve">pump, valves, iodine, </t>
  </si>
  <si>
    <t>water?, Polytetrafluoroethylene, metal</t>
  </si>
  <si>
    <t>90% water, 3% plastics, 7% metal</t>
  </si>
  <si>
    <t xml:space="preserve">catalyst - may be metal, alumina/some kinda sieve, </t>
  </si>
  <si>
    <t>https://un.uobasrah.edu.iq/lectures/3307.pdf</t>
  </si>
  <si>
    <t>https://scindustrialsales.com/filters-use-oxygen-systems, https://www.walmart.com/ip/EBTOOLS-Particle-Filter-High-Accuracy-Particle-Filter-Replacement-Filter-Accessory-For-Oxygen-Concentrator-Oxygenerator-Filter/684570596</t>
  </si>
  <si>
    <t>50% metal, 50% plastic</t>
  </si>
  <si>
    <t>brass, Acrylonitrile butadiene styrene</t>
  </si>
  <si>
    <t>https://doi.org/10.4271/911406</t>
  </si>
  <si>
    <t>iodinatedion-exchange resin, metal</t>
  </si>
  <si>
    <t>99% metal, 1% resin</t>
  </si>
  <si>
    <t>metal?</t>
  </si>
  <si>
    <t>OGS_ISS</t>
  </si>
  <si>
    <t>TCCS_ISS_2</t>
  </si>
  <si>
    <t>WRS</t>
  </si>
  <si>
    <t>Ion Exchange Bed</t>
  </si>
  <si>
    <t>VCD_ISS</t>
  </si>
  <si>
    <t>Stored_food</t>
  </si>
  <si>
    <t>Packaging</t>
  </si>
  <si>
    <t>Storage</t>
  </si>
  <si>
    <t>AMC</t>
  </si>
  <si>
    <t>AC</t>
  </si>
  <si>
    <t>ITCS</t>
  </si>
  <si>
    <t>Davey 5400d</t>
  </si>
  <si>
    <t>Davey 540d</t>
  </si>
  <si>
    <t>Davey 180d</t>
  </si>
  <si>
    <t>540=mine? Item</t>
  </si>
  <si>
    <t>Lockers/Storage</t>
  </si>
  <si>
    <t>https://ntrs.nasa.gov/api/citations/20140002688/downloads/20140002688.pdf</t>
  </si>
  <si>
    <t>https://www.eriesd.org/cms/lib/PA01001942/Centricity/Domain/1041/Space%20food%20packagingbrochure.pdf</t>
  </si>
  <si>
    <t>https://www.nasa.gov/pdf/473486main_iss_atcs_overview.pdf</t>
  </si>
  <si>
    <t>Case</t>
  </si>
  <si>
    <t>Crew</t>
  </si>
  <si>
    <t>Duration</t>
  </si>
  <si>
    <t>V_Eq</t>
  </si>
  <si>
    <t>P_Eq</t>
  </si>
  <si>
    <t>C_Eq</t>
  </si>
  <si>
    <t>CT_Eq</t>
  </si>
  <si>
    <t>L_Eq</t>
  </si>
  <si>
    <t>S_num</t>
  </si>
  <si>
    <t>Destination</t>
  </si>
  <si>
    <t>Moon</t>
  </si>
  <si>
    <t>Mars</t>
  </si>
  <si>
    <t>fraction Food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</si>
</sst>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
      <b/>
      <vertAlign val="superscript"/>
      <sz val="12"/>
      <color theme="1"/>
      <name val="Calibri (Body)"/>
    </font>
    <font>
      <sz val="10"/>
      <name val="Geneva"/>
      <family val="2"/>
    </font>
    <font>
      <sz val="12"/>
      <name val="Calibri"/>
      <family val="2"/>
      <scheme val="minor"/>
    </font>
    <font>
      <b/>
      <sz val="12"/>
      <name val="Calibri"/>
      <family val="2"/>
      <scheme val="minor"/>
    </font>
    <font>
      <b/>
      <sz val="12"/>
      <color indexed="10"/>
      <name val="Calibri"/>
      <family val="2"/>
      <scheme val="minor"/>
    </font>
    <font>
      <vertAlign val="subscript"/>
      <sz val="12"/>
      <name val="Calibri"/>
      <family val="2"/>
      <scheme val="minor"/>
    </font>
    <font>
      <sz val="12"/>
      <color indexed="8"/>
      <name val="Calibri"/>
      <family val="2"/>
      <scheme val="minor"/>
    </font>
    <font>
      <vertAlign val="subscript"/>
      <sz val="12"/>
      <color indexed="8"/>
      <name val="Calibri"/>
      <family val="2"/>
      <scheme val="minor"/>
    </font>
    <font>
      <sz val="12"/>
      <color indexed="10"/>
      <name val="Calibri"/>
      <family val="2"/>
      <scheme val="minor"/>
    </font>
    <font>
      <sz val="12"/>
      <color indexed="12"/>
      <name val="Calibri"/>
      <family val="2"/>
      <scheme val="minor"/>
    </font>
    <font>
      <b/>
      <sz val="10"/>
      <color theme="1"/>
      <name val="Arial"/>
      <family val="2"/>
    </font>
    <font>
      <sz val="10"/>
      <color theme="1"/>
      <name val="Arial"/>
      <family val="2"/>
    </font>
    <font>
      <u/>
      <sz val="12"/>
      <color theme="10"/>
      <name val="Calibri"/>
      <family val="2"/>
      <scheme val="minor"/>
    </font>
    <font>
      <sz val="10"/>
      <name val="Arial"/>
      <family val="2"/>
    </font>
    <font>
      <sz val="8"/>
      <name val="Calibri"/>
      <family val="2"/>
      <scheme val="minor"/>
    </font>
  </fonts>
  <fills count="4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FF"/>
        <bgColor indexed="64"/>
      </patternFill>
    </fill>
    <fill>
      <patternFill patternType="solid">
        <fgColor theme="0" tint="-4.9989318521683403E-2"/>
        <bgColor indexed="64"/>
      </patternFill>
    </fill>
    <fill>
      <patternFill patternType="solid">
        <fgColor indexed="9"/>
        <bgColor indexed="64"/>
      </patternFill>
    </fill>
    <fill>
      <patternFill patternType="solid">
        <fgColor rgb="FFFF99CC"/>
        <bgColor indexed="64"/>
      </patternFill>
    </fill>
    <fill>
      <patternFill patternType="solid">
        <fgColor rgb="FFFF6600"/>
        <bgColor indexed="64"/>
      </patternFill>
    </fill>
    <fill>
      <patternFill patternType="solid">
        <fgColor rgb="FF33CCCC"/>
        <bgColor indexed="64"/>
      </patternFill>
    </fill>
    <fill>
      <patternFill patternType="solid">
        <fgColor rgb="FFCC99FF"/>
        <bgColor indexed="64"/>
      </patternFill>
    </fill>
    <fill>
      <patternFill patternType="solid">
        <fgColor rgb="FF0000FF"/>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FF0000"/>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bottom/>
      <diagonal/>
    </border>
    <border>
      <left style="medium">
        <color rgb="FFCCCCCC"/>
      </left>
      <right/>
      <top/>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19" fillId="0" borderId="0"/>
    <xf numFmtId="0" fontId="30" fillId="0" borderId="0" applyNumberFormat="0" applyFill="0" applyBorder="0" applyAlignment="0" applyProtection="0"/>
  </cellStyleXfs>
  <cellXfs count="106">
    <xf numFmtId="0" fontId="0" fillId="0" borderId="0" xfId="0"/>
    <xf numFmtId="0" fontId="16" fillId="0" borderId="0" xfId="0" applyFont="1"/>
    <xf numFmtId="0" fontId="16" fillId="0" borderId="0" xfId="0" applyFont="1" applyAlignment="1">
      <alignment horizontal="left"/>
    </xf>
    <xf numFmtId="0" fontId="0" fillId="0" borderId="0" xfId="0" applyAlignment="1">
      <alignment horizontal="left"/>
    </xf>
    <xf numFmtId="2" fontId="0" fillId="0" borderId="0" xfId="0" applyNumberFormat="1" applyAlignment="1">
      <alignment horizontal="left"/>
    </xf>
    <xf numFmtId="0" fontId="0" fillId="0" borderId="0" xfId="0" applyFont="1"/>
    <xf numFmtId="0" fontId="0" fillId="33" borderId="0" xfId="0" applyFill="1" applyAlignment="1">
      <alignment horizontal="left"/>
    </xf>
    <xf numFmtId="2" fontId="0" fillId="33" borderId="0" xfId="0" applyNumberFormat="1" applyFill="1" applyAlignment="1">
      <alignment horizontal="left"/>
    </xf>
    <xf numFmtId="0" fontId="16" fillId="34" borderId="0" xfId="0" applyFont="1" applyFill="1" applyAlignment="1">
      <alignment horizontal="left"/>
    </xf>
    <xf numFmtId="0" fontId="0" fillId="34" borderId="0" xfId="0" applyFill="1" applyAlignment="1">
      <alignment horizontal="left"/>
    </xf>
    <xf numFmtId="2" fontId="0" fillId="34" borderId="0" xfId="0" applyNumberFormat="1" applyFill="1" applyAlignment="1">
      <alignment horizontal="left"/>
    </xf>
    <xf numFmtId="2" fontId="0" fillId="0" borderId="0" xfId="0" applyNumberFormat="1"/>
    <xf numFmtId="2" fontId="0" fillId="0" borderId="0" xfId="0" applyNumberFormat="1" applyFont="1"/>
    <xf numFmtId="4" fontId="0" fillId="0" borderId="0" xfId="0" applyNumberFormat="1" applyFont="1"/>
    <xf numFmtId="3" fontId="0" fillId="0" borderId="0" xfId="0" applyNumberFormat="1" applyFont="1"/>
    <xf numFmtId="0" fontId="20" fillId="0" borderId="0" xfId="0" applyFont="1"/>
    <xf numFmtId="4" fontId="21" fillId="0" borderId="0" xfId="0" applyNumberFormat="1" applyFont="1"/>
    <xf numFmtId="4" fontId="20" fillId="0" borderId="0" xfId="0" applyNumberFormat="1" applyFont="1"/>
    <xf numFmtId="4" fontId="20" fillId="0" borderId="0" xfId="42" applyNumberFormat="1" applyFont="1"/>
    <xf numFmtId="0" fontId="20" fillId="0" borderId="0" xfId="42" applyFont="1"/>
    <xf numFmtId="4" fontId="20" fillId="35" borderId="0" xfId="42" applyNumberFormat="1" applyFont="1" applyFill="1"/>
    <xf numFmtId="2" fontId="20" fillId="0" borderId="0" xfId="42" applyNumberFormat="1" applyFont="1"/>
    <xf numFmtId="2" fontId="20" fillId="0" borderId="0" xfId="0" applyNumberFormat="1" applyFont="1"/>
    <xf numFmtId="1" fontId="20" fillId="0" borderId="0" xfId="42" applyNumberFormat="1" applyFont="1"/>
    <xf numFmtId="4" fontId="20" fillId="0" borderId="0" xfId="43" applyNumberFormat="1" applyFont="1" applyAlignment="1">
      <alignment horizontal="left"/>
    </xf>
    <xf numFmtId="0" fontId="22" fillId="0" borderId="0" xfId="0" quotePrefix="1" applyFont="1"/>
    <xf numFmtId="0" fontId="20" fillId="0" borderId="0" xfId="0" quotePrefix="1" applyFont="1"/>
    <xf numFmtId="0" fontId="20" fillId="0" borderId="0" xfId="0" applyFont="1" applyAlignment="1">
      <alignment horizontal="justify"/>
    </xf>
    <xf numFmtId="0" fontId="24" fillId="0" borderId="0" xfId="0" applyFont="1" applyAlignment="1">
      <alignment horizontal="justify"/>
    </xf>
    <xf numFmtId="0" fontId="26" fillId="0" borderId="0" xfId="0" applyFont="1" applyAlignment="1">
      <alignment horizontal="justify"/>
    </xf>
    <xf numFmtId="0" fontId="29" fillId="0" borderId="10" xfId="0" applyFont="1" applyBorder="1" applyAlignment="1">
      <alignment wrapText="1"/>
    </xf>
    <xf numFmtId="0" fontId="29" fillId="0" borderId="10" xfId="0" applyFont="1" applyBorder="1" applyAlignment="1">
      <alignment vertical="center"/>
    </xf>
    <xf numFmtId="0" fontId="30" fillId="0" borderId="10" xfId="44" applyBorder="1" applyAlignment="1">
      <alignment vertical="center"/>
    </xf>
    <xf numFmtId="0" fontId="29" fillId="37" borderId="10" xfId="0" applyFont="1" applyFill="1" applyBorder="1" applyAlignment="1">
      <alignment wrapText="1"/>
    </xf>
    <xf numFmtId="0" fontId="29" fillId="38" borderId="10" xfId="0" applyFont="1" applyFill="1" applyBorder="1" applyAlignment="1">
      <alignment wrapText="1"/>
    </xf>
    <xf numFmtId="0" fontId="29" fillId="39" borderId="10" xfId="0" applyFont="1" applyFill="1" applyBorder="1" applyAlignment="1">
      <alignment wrapText="1"/>
    </xf>
    <xf numFmtId="0" fontId="29" fillId="40" borderId="10" xfId="0" applyFont="1" applyFill="1" applyBorder="1" applyAlignment="1">
      <alignment wrapText="1"/>
    </xf>
    <xf numFmtId="0" fontId="30" fillId="0" borderId="10" xfId="44" applyBorder="1" applyAlignment="1">
      <alignment wrapText="1"/>
    </xf>
    <xf numFmtId="0" fontId="29" fillId="41" borderId="10" xfId="0" applyFont="1" applyFill="1" applyBorder="1" applyAlignment="1">
      <alignment wrapText="1"/>
    </xf>
    <xf numFmtId="9" fontId="29" fillId="0" borderId="10" xfId="0" applyNumberFormat="1" applyFont="1" applyBorder="1" applyAlignment="1">
      <alignment wrapText="1"/>
    </xf>
    <xf numFmtId="9" fontId="29" fillId="42" borderId="10" xfId="0" applyNumberFormat="1" applyFont="1" applyFill="1" applyBorder="1" applyAlignment="1">
      <alignment wrapText="1"/>
    </xf>
    <xf numFmtId="0" fontId="29" fillId="42" borderId="10" xfId="0" applyFont="1" applyFill="1" applyBorder="1" applyAlignment="1">
      <alignment wrapText="1"/>
    </xf>
    <xf numFmtId="0" fontId="16" fillId="0" borderId="0" xfId="0" applyFont="1" applyFill="1" applyAlignment="1">
      <alignment horizontal="left"/>
    </xf>
    <xf numFmtId="0" fontId="0" fillId="0" borderId="0" xfId="0" applyFill="1" applyAlignment="1">
      <alignment horizontal="left"/>
    </xf>
    <xf numFmtId="2" fontId="0" fillId="0" borderId="0" xfId="0" applyNumberFormat="1" applyFill="1" applyAlignment="1">
      <alignment horizontal="left"/>
    </xf>
    <xf numFmtId="0" fontId="28" fillId="0" borderId="10" xfId="0" applyFont="1" applyBorder="1" applyAlignment="1"/>
    <xf numFmtId="0" fontId="29" fillId="0" borderId="10" xfId="0" applyFont="1" applyBorder="1" applyAlignment="1"/>
    <xf numFmtId="0" fontId="16" fillId="0" borderId="0" xfId="0" applyFont="1" applyAlignment="1"/>
    <xf numFmtId="0" fontId="29" fillId="0" borderId="11" xfId="0" applyFont="1" applyFill="1" applyBorder="1" applyAlignment="1"/>
    <xf numFmtId="0" fontId="0" fillId="0" borderId="0" xfId="0" applyAlignment="1"/>
    <xf numFmtId="0" fontId="29" fillId="36" borderId="10" xfId="0" applyFont="1" applyFill="1" applyBorder="1" applyAlignment="1"/>
    <xf numFmtId="0" fontId="29" fillId="44" borderId="10" xfId="0" applyFont="1" applyFill="1" applyBorder="1" applyAlignment="1"/>
    <xf numFmtId="0" fontId="30" fillId="0" borderId="10" xfId="44" applyBorder="1" applyAlignment="1"/>
    <xf numFmtId="0" fontId="29" fillId="41" borderId="0" xfId="0" applyFont="1" applyFill="1" applyAlignment="1"/>
    <xf numFmtId="0" fontId="29" fillId="41" borderId="10" xfId="0" applyFont="1" applyFill="1" applyBorder="1" applyAlignment="1"/>
    <xf numFmtId="9" fontId="29" fillId="0" borderId="10" xfId="0" applyNumberFormat="1" applyFont="1" applyBorder="1" applyAlignment="1"/>
    <xf numFmtId="9" fontId="29" fillId="43" borderId="10" xfId="0" applyNumberFormat="1" applyFont="1" applyFill="1" applyBorder="1" applyAlignment="1"/>
    <xf numFmtId="0" fontId="29" fillId="43" borderId="10" xfId="0" applyFont="1" applyFill="1" applyBorder="1" applyAlignment="1"/>
    <xf numFmtId="9" fontId="29" fillId="41" borderId="10" xfId="0" applyNumberFormat="1" applyFont="1" applyFill="1" applyBorder="1" applyAlignment="1"/>
    <xf numFmtId="9" fontId="29" fillId="44" borderId="10" xfId="0" applyNumberFormat="1" applyFont="1" applyFill="1" applyBorder="1" applyAlignment="1"/>
    <xf numFmtId="0" fontId="31" fillId="0" borderId="0" xfId="0" applyFont="1" applyAlignment="1"/>
    <xf numFmtId="9" fontId="29" fillId="0" borderId="10" xfId="0" applyNumberFormat="1" applyFont="1" applyFill="1" applyBorder="1" applyAlignment="1"/>
    <xf numFmtId="0" fontId="29" fillId="0" borderId="10" xfId="0" applyFont="1" applyFill="1" applyBorder="1" applyAlignment="1"/>
    <xf numFmtId="0" fontId="29" fillId="37" borderId="10" xfId="0" applyFont="1" applyFill="1" applyBorder="1" applyAlignment="1"/>
    <xf numFmtId="0" fontId="0" fillId="0" borderId="0" xfId="0" applyFill="1" applyAlignment="1"/>
    <xf numFmtId="0" fontId="29" fillId="44" borderId="11" xfId="0" applyFont="1" applyFill="1" applyBorder="1" applyAlignment="1"/>
    <xf numFmtId="0" fontId="29" fillId="39" borderId="10" xfId="0" applyFont="1" applyFill="1" applyBorder="1" applyAlignment="1"/>
    <xf numFmtId="0" fontId="0" fillId="41" borderId="0" xfId="0" applyFill="1" applyAlignment="1"/>
    <xf numFmtId="2" fontId="0" fillId="0" borderId="0" xfId="0" applyNumberFormat="1" applyAlignment="1"/>
    <xf numFmtId="0" fontId="0" fillId="0" borderId="0" xfId="0" applyFill="1" applyBorder="1" applyAlignment="1"/>
    <xf numFmtId="0" fontId="0" fillId="44" borderId="0" xfId="0" applyFill="1" applyAlignment="1"/>
    <xf numFmtId="0" fontId="0" fillId="0" borderId="0" xfId="0" applyFill="1"/>
    <xf numFmtId="0" fontId="0" fillId="0" borderId="0" xfId="0" applyFont="1" applyAlignment="1">
      <alignment horizontal="left"/>
    </xf>
    <xf numFmtId="0" fontId="0" fillId="0" borderId="0" xfId="0" applyFont="1" applyAlignment="1"/>
    <xf numFmtId="0" fontId="0" fillId="0" borderId="0" xfId="0" applyFont="1" applyFill="1" applyAlignment="1"/>
    <xf numFmtId="0" fontId="0" fillId="0" borderId="0" xfId="0" applyFont="1" applyFill="1" applyAlignment="1">
      <alignment horizontal="left"/>
    </xf>
    <xf numFmtId="0" fontId="30" fillId="0" borderId="10" xfId="44" applyFill="1" applyBorder="1" applyAlignment="1">
      <alignment vertical="center"/>
    </xf>
    <xf numFmtId="0" fontId="31" fillId="41" borderId="10" xfId="0" applyFont="1" applyFill="1" applyBorder="1" applyAlignment="1"/>
    <xf numFmtId="0" fontId="30" fillId="0" borderId="0" xfId="44"/>
    <xf numFmtId="0" fontId="0" fillId="0" borderId="0" xfId="0"/>
    <xf numFmtId="0" fontId="16" fillId="0" borderId="0" xfId="0" applyFont="1" applyAlignment="1">
      <alignment horizontal="left"/>
    </xf>
    <xf numFmtId="0" fontId="0" fillId="33" borderId="0" xfId="0" applyFill="1" applyAlignment="1">
      <alignment horizontal="left"/>
    </xf>
    <xf numFmtId="0" fontId="16" fillId="0" borderId="0" xfId="0" applyFont="1" applyFill="1" applyAlignment="1">
      <alignment horizontal="left"/>
    </xf>
    <xf numFmtId="0" fontId="0" fillId="0" borderId="0" xfId="0" applyFill="1" applyAlignment="1">
      <alignment horizontal="left"/>
    </xf>
    <xf numFmtId="2" fontId="0" fillId="0" borderId="0" xfId="0" applyNumberFormat="1" applyFill="1" applyAlignment="1">
      <alignment horizontal="left"/>
    </xf>
    <xf numFmtId="0" fontId="16" fillId="0" borderId="0" xfId="0" applyFont="1" applyAlignment="1"/>
    <xf numFmtId="0" fontId="0" fillId="0" borderId="0" xfId="0" applyAlignment="1"/>
    <xf numFmtId="0" fontId="0" fillId="0" borderId="0" xfId="0" applyFill="1" applyAlignment="1"/>
    <xf numFmtId="0" fontId="0" fillId="0" borderId="0" xfId="0" applyFill="1" applyBorder="1" applyAlignment="1"/>
    <xf numFmtId="0" fontId="0" fillId="0" borderId="0" xfId="0" applyFill="1"/>
    <xf numFmtId="0" fontId="0" fillId="0" borderId="0" xfId="0" applyFont="1" applyAlignment="1">
      <alignment horizontal="left"/>
    </xf>
    <xf numFmtId="0" fontId="0" fillId="0" borderId="0" xfId="0" applyFont="1" applyAlignment="1"/>
    <xf numFmtId="0" fontId="0" fillId="0" borderId="0" xfId="0" applyFont="1" applyFill="1" applyAlignment="1"/>
    <xf numFmtId="0" fontId="0" fillId="0" borderId="0" xfId="0" applyFont="1" applyFill="1" applyAlignment="1">
      <alignment horizontal="left"/>
    </xf>
    <xf numFmtId="0" fontId="0" fillId="44" borderId="0" xfId="0" applyFill="1" applyAlignment="1">
      <alignment horizontal="left"/>
    </xf>
    <xf numFmtId="0" fontId="0" fillId="44" borderId="0" xfId="0" applyFont="1" applyFill="1" applyAlignment="1">
      <alignment horizontal="left"/>
    </xf>
    <xf numFmtId="0" fontId="0" fillId="44" borderId="0" xfId="0" applyFill="1"/>
    <xf numFmtId="0" fontId="0" fillId="44" borderId="0" xfId="0" applyFont="1" applyFill="1" applyAlignment="1"/>
    <xf numFmtId="11" fontId="0" fillId="0" borderId="0" xfId="0" applyNumberFormat="1"/>
    <xf numFmtId="0" fontId="0" fillId="0" borderId="0" xfId="0" applyFill="1" applyBorder="1" applyAlignment="1">
      <alignment horizontal="left" vertical="top" wrapText="1"/>
    </xf>
    <xf numFmtId="0" fontId="0" fillId="0" borderId="0" xfId="0" applyAlignment="1">
      <alignment horizontal="right"/>
    </xf>
    <xf numFmtId="0" fontId="0" fillId="0" borderId="0" xfId="0" applyFill="1" applyBorder="1" applyAlignment="1">
      <alignment horizontal="right" vertical="top" wrapText="1"/>
    </xf>
    <xf numFmtId="0" fontId="29" fillId="0" borderId="0" xfId="0" applyFont="1" applyAlignment="1">
      <alignment horizontal="right" vertical="top" wrapText="1"/>
    </xf>
    <xf numFmtId="0" fontId="16" fillId="0" borderId="12" xfId="0" applyFont="1" applyBorder="1" applyAlignment="1">
      <alignment horizontal="center"/>
    </xf>
    <xf numFmtId="0" fontId="16" fillId="0" borderId="0" xfId="0" applyFont="1" applyBorder="1" applyAlignment="1">
      <alignment horizontal="center"/>
    </xf>
    <xf numFmtId="0" fontId="0" fillId="0" borderId="0" xfId="0" applyAlignment="1">
      <alignment horizontal="center"/>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4" builtinId="8"/>
    <cellStyle name="Input" xfId="9" builtinId="20" customBuiltin="1"/>
    <cellStyle name="Linked Cell" xfId="12" builtinId="24" customBuiltin="1"/>
    <cellStyle name="Neutral" xfId="8" builtinId="28" customBuiltin="1"/>
    <cellStyle name="Normal" xfId="0" builtinId="0"/>
    <cellStyle name="Normal_Prop Mass" xfId="42" xr:uid="{00000000-0005-0000-0000-000025000000}"/>
    <cellStyle name="Normal_RLSS" xfId="43" xr:uid="{00000000-0005-0000-0000-000026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sho/echusOverlook/tests/configs/ground_truth/cs-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CLSS Main Module"/>
      <sheetName val="Integration &amp; Overall Mass Bal"/>
      <sheetName val="ESM Calculation"/>
      <sheetName val="data"/>
      <sheetName val="hotlinks"/>
      <sheetName val="Comparison"/>
      <sheetName val="Transfer Results-1"/>
      <sheetName val="Direct Input &amp; Output"/>
      <sheetName val="Mass Comparison"/>
      <sheetName val="Mass Comp. w Contingency"/>
      <sheetName val="Volume Comparison"/>
      <sheetName val="Vol. Comp. w Contingency"/>
      <sheetName val="Power Comparison"/>
      <sheetName val="Power Comp. w Contingency"/>
      <sheetName val="ESM NCT wo contin"/>
      <sheetName val="ESM NCT w contin"/>
      <sheetName val="ESM (CT) wo contin"/>
      <sheetName val="ESM (CT) w contin"/>
      <sheetName val="Intermediate Values"/>
      <sheetName val="Mass_bal_ars"/>
      <sheetName val="Biomass"/>
      <sheetName val="Biomass Mass Balance"/>
      <sheetName val="FMS"/>
      <sheetName val="FMS Mass Balance"/>
      <sheetName val="SWMS-Overall Mass Balance"/>
      <sheetName val="SWMS - Group One Technologies"/>
      <sheetName val="WMS Mass Balance"/>
      <sheetName val="ISS WRS Mass Balance"/>
      <sheetName val="BWRS Mass Balance "/>
      <sheetName val="VPCAR Mass Balance"/>
      <sheetName val="ISS WRS w CDS for VCD"/>
      <sheetName val="BWRS w CDS for RO function"/>
      <sheetName val="CDS as Primary Mass Balance"/>
      <sheetName val="VCD as Primary Mass Balance"/>
      <sheetName val="TCS Workbook"/>
      <sheetName val="EVA Mass Balance"/>
      <sheetName val="EVA"/>
      <sheetName val="HA Mass Balance"/>
      <sheetName val="HA"/>
      <sheetName val="AAA"/>
      <sheetName val="AC"/>
      <sheetName val="ACMA (MCA)"/>
      <sheetName val="Airlock CO2 Removal"/>
      <sheetName val="AMC"/>
      <sheetName val="APC"/>
      <sheetName val="CCAA"/>
      <sheetName val="O2 Generation "/>
      <sheetName val="CO2Rem"/>
      <sheetName val="CO2Red"/>
      <sheetName val="FireDet"/>
      <sheetName val="FireSup"/>
      <sheetName val="H2 Stor"/>
      <sheetName val=" N2 stor"/>
      <sheetName val="O2 stor"/>
      <sheetName val="TCCS &amp; ATCO"/>
      <sheetName val="Sample Delivery"/>
      <sheetName val="N2 Generation (not used)"/>
      <sheetName val="Vacuum System (Not used)"/>
      <sheetName val="SolWC"/>
      <sheetName val="Waste Storage"/>
      <sheetName val="Bulk Compactor"/>
      <sheetName val="WAD wo TCCS"/>
      <sheetName val="WAD w TCCS"/>
      <sheetName val="Lyophilization"/>
      <sheetName val="PMWC"/>
      <sheetName val="SEBAC"/>
      <sheetName val="Urine Primary Processing"/>
      <sheetName val="Multifiltration"/>
      <sheetName val="VRA"/>
      <sheetName val="Ion-Exchange (ISS)"/>
      <sheetName val="CDS as Primary Processor"/>
      <sheetName val="VCD as Primary Processor "/>
      <sheetName val="Gas Phase Oxidation Reactor"/>
      <sheetName val="PBWP (TOC Bioreactor)"/>
      <sheetName val="NBWP (Nitrifier)"/>
      <sheetName val="RO"/>
      <sheetName val="AES"/>
      <sheetName val="EDU 3-Tube Bed (BWRS)"/>
      <sheetName val="VPCAR"/>
      <sheetName val="Brine Tank"/>
      <sheetName val="Hygiene Water Tank"/>
      <sheetName val="Product Water Tank"/>
      <sheetName val="Waste Water Tank"/>
      <sheetName val="Urine Tank"/>
      <sheetName val="Microbial Check Valve"/>
      <sheetName val="Process Controller"/>
      <sheetName val="Water Quality Monitoring"/>
      <sheetName val="Water Delivery System"/>
      <sheetName val="UrineC"/>
      <sheetName val="BPC Summary"/>
      <sheetName val="Food summary"/>
      <sheetName val="EXTERNAL INTERFACES"/>
      <sheetName val="In-Situ Resources"/>
      <sheetName val="Integrated Control"/>
      <sheetName val="Power"/>
      <sheetName val="Radiation Protection"/>
      <sheetName val="ALSSAT_Values"/>
      <sheetName val="References"/>
      <sheetName val="Acronyms"/>
      <sheetName val="Format Template"/>
      <sheetName val="Block_Diagrams"/>
    </sheetNames>
    <sheetDataSet>
      <sheetData sheetId="0">
        <row r="13">
          <cell r="D13">
            <v>180</v>
          </cell>
        </row>
        <row r="2618">
          <cell r="E2618">
            <v>24</v>
          </cell>
        </row>
        <row r="2688">
          <cell r="C2688">
            <v>72.900000000000006</v>
          </cell>
        </row>
        <row r="2689">
          <cell r="C2689">
            <v>605.1</v>
          </cell>
        </row>
        <row r="2690">
          <cell r="C2690">
            <v>122</v>
          </cell>
        </row>
      </sheetData>
      <sheetData sheetId="1"/>
      <sheetData sheetId="2"/>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Set>
  </externalBook>
</externalLink>
</file>

<file path=xl/persons/person.xml><?xml version="1.0" encoding="utf-8"?>
<personList xmlns="http://schemas.microsoft.com/office/spreadsheetml/2018/threadedcomments" xmlns:x="http://schemas.openxmlformats.org/spreadsheetml/2006/main">
  <person displayName="Davian Ho" id="{63438D7F-DF28-234F-82E2-D0F21CC2F476}" userId="S::davian@berkeley.edu::253af98e-7b1d-479e-a346-d9cf91b1403d"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2" dT="2022-03-30T05:18:34.92" personId="{63438D7F-DF28-234F-82E2-D0F21CC2F476}" id="{E7039F1D-E001-944D-AE7C-617D8DA7C25E}">
    <text>Leq for Lunar Lander (Earth Orbit to Lunar Surface), Table 3-20 in BVAD 2022</text>
  </threadedComment>
  <threadedComment ref="J3" dT="2022-03-30T05:14:26.44" personId="{63438D7F-DF28-234F-82E2-D0F21CC2F476}" id="{EC1B5E17-6662-CC47-9E38-717AF00B5BD6}">
    <text>Leq for Mars Lander:
Earth Orbit to Martian Surface (Table 3-20 in BVAD 2022)</text>
  </threadedComment>
</ThreadedComments>
</file>

<file path=xl/worksheets/_rels/sheet1.xml.rels><?xml version="1.0" encoding="UTF-8" standalone="yes"?>
<Relationships xmlns="http://schemas.openxmlformats.org/package/2006/relationships"><Relationship Id="rId8" Type="http://schemas.openxmlformats.org/officeDocument/2006/relationships/hyperlink" Target="http://www.collectspace.com/news/news-081715a-shuttle-endeavour-water-tanks.html" TargetMode="External"/><Relationship Id="rId13" Type="http://schemas.openxmlformats.org/officeDocument/2006/relationships/hyperlink" Target="https://ntrs.nasa.gov/api/citations/19730010173/downloads/19730010173.pdf" TargetMode="External"/><Relationship Id="rId18" Type="http://schemas.openxmlformats.org/officeDocument/2006/relationships/hyperlink" Target="https://www.nasa.gov/sites/default/files/files/Section_J-5.pdf" TargetMode="External"/><Relationship Id="rId3" Type="http://schemas.openxmlformats.org/officeDocument/2006/relationships/hyperlink" Target="https://ntrs.nasa.gov/api/citations/19730010173/downloads/19730010173.pdf" TargetMode="External"/><Relationship Id="rId7" Type="http://schemas.openxmlformats.org/officeDocument/2006/relationships/hyperlink" Target="https://ntrs.nasa.gov/api/citations/20080015378/downloads/20080015378.pdf" TargetMode="External"/><Relationship Id="rId12" Type="http://schemas.openxmlformats.org/officeDocument/2006/relationships/hyperlink" Target="https://ntrs.nasa.gov/api/citations/19730010173/downloads/19730010173.pdf" TargetMode="External"/><Relationship Id="rId17" Type="http://schemas.openxmlformats.org/officeDocument/2006/relationships/hyperlink" Target="https://ntrs.nasa.gov/api/citations/20050207456/downloads/20050207456.pdf," TargetMode="External"/><Relationship Id="rId2" Type="http://schemas.openxmlformats.org/officeDocument/2006/relationships/hyperlink" Target="https://ntrs.nasa.gov/citations/19780017483" TargetMode="External"/><Relationship Id="rId16" Type="http://schemas.openxmlformats.org/officeDocument/2006/relationships/hyperlink" Target="https://www.semanticscholar.org/paper/Development-of-an-Advanced-Recycle-Filter-Tank-for-Link-Carter/4b539ae9e1ecafb9c133e22b66dd8d770ea55986" TargetMode="External"/><Relationship Id="rId20" Type="http://schemas.openxmlformats.org/officeDocument/2006/relationships/printerSettings" Target="../printerSettings/printerSettings1.bin"/><Relationship Id="rId1" Type="http://schemas.openxmlformats.org/officeDocument/2006/relationships/hyperlink" Target="https://www.nasa.gov/sites/default/files/files/Section_J-5.pdf" TargetMode="External"/><Relationship Id="rId6" Type="http://schemas.openxmlformats.org/officeDocument/2006/relationships/hyperlink" Target="https://www.cobhammissionsystems.com/space-propulsion-systems/service-valves/" TargetMode="External"/><Relationship Id="rId11" Type="http://schemas.openxmlformats.org/officeDocument/2006/relationships/hyperlink" Target="https://ntrs.nasa.gov/api/citations/19730010173/downloads/19730010173.pdf" TargetMode="External"/><Relationship Id="rId5" Type="http://schemas.openxmlformats.org/officeDocument/2006/relationships/hyperlink" Target="https://ntrs.nasa.gov/api/citations/20080015378/downloads/20080015378.pdf" TargetMode="External"/><Relationship Id="rId15" Type="http://schemas.openxmlformats.org/officeDocument/2006/relationships/hyperlink" Target="https://ntrs.nasa.gov/api/citations/19730010173/downloads/19730010173.pdf" TargetMode="External"/><Relationship Id="rId10" Type="http://schemas.openxmlformats.org/officeDocument/2006/relationships/hyperlink" Target="https://www.novatec.com/products/dry/dual-bed-desiccant/" TargetMode="External"/><Relationship Id="rId19" Type="http://schemas.openxmlformats.org/officeDocument/2006/relationships/hyperlink" Target="https://doi.org/10.4271/911406" TargetMode="External"/><Relationship Id="rId4" Type="http://schemas.openxmlformats.org/officeDocument/2006/relationships/hyperlink" Target="http://www.collectspace.com/news/news-081715a-shuttle-endeavour-water-tanks.html" TargetMode="External"/><Relationship Id="rId9" Type="http://schemas.openxmlformats.org/officeDocument/2006/relationships/hyperlink" Target="http://www.collectspace.com/news/news-081715a-shuttle-endeavour-water-tanks.html" TargetMode="External"/><Relationship Id="rId14" Type="http://schemas.openxmlformats.org/officeDocument/2006/relationships/hyperlink" Target="https://ntrs.nasa.gov/api/citations/19730010173/downloads/19730010173.pdf" TargetMode="External"/></Relationships>
</file>

<file path=xl/worksheets/_rels/sheet15.xml.rels><?xml version="1.0" encoding="UTF-8" standalone="yes"?>
<Relationships xmlns="http://schemas.openxmlformats.org/package/2006/relationships"><Relationship Id="rId3" Type="http://schemas.openxmlformats.org/officeDocument/2006/relationships/hyperlink" Target="https://ntrs.nasa.gov/api/citations/19730010173/downloads/19730010173.pdf" TargetMode="External"/><Relationship Id="rId7" Type="http://schemas.openxmlformats.org/officeDocument/2006/relationships/hyperlink" Target="https://ntrs.nasa.gov/api/citations/20080015378/downloads/20080015378.pdf" TargetMode="External"/><Relationship Id="rId2" Type="http://schemas.openxmlformats.org/officeDocument/2006/relationships/hyperlink" Target="https://ntrs.nasa.gov/citations/19780017483" TargetMode="External"/><Relationship Id="rId1" Type="http://schemas.openxmlformats.org/officeDocument/2006/relationships/hyperlink" Target="https://www.nasa.gov/sites/default/files/files/Section_J-5.pdf" TargetMode="External"/><Relationship Id="rId6" Type="http://schemas.openxmlformats.org/officeDocument/2006/relationships/hyperlink" Target="https://www.cobhammissionsystems.com/space-propulsion-systems/service-valves/" TargetMode="External"/><Relationship Id="rId5" Type="http://schemas.openxmlformats.org/officeDocument/2006/relationships/hyperlink" Target="https://ntrs.nasa.gov/api/citations/20080015378/downloads/20080015378.pdf" TargetMode="External"/><Relationship Id="rId4" Type="http://schemas.openxmlformats.org/officeDocument/2006/relationships/hyperlink" Target="http://www.collectspace.com/news/news-081715a-shuttle-endeavour-water-tanks.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000"/>
  <sheetViews>
    <sheetView topLeftCell="A5" zoomScale="86" workbookViewId="0">
      <selection activeCell="C25" sqref="C25"/>
    </sheetView>
  </sheetViews>
  <sheetFormatPr baseColWidth="10" defaultColWidth="10.6640625" defaultRowHeight="17" customHeight="1" outlineLevelRow="2" x14ac:dyDescent="0.2"/>
  <cols>
    <col min="1" max="1" width="7.6640625" style="47" bestFit="1" customWidth="1"/>
    <col min="2" max="2" width="28.33203125" style="47" bestFit="1" customWidth="1"/>
    <col min="3" max="3" width="35.83203125" style="49" customWidth="1"/>
    <col min="4" max="4" width="11.33203125" style="49" hidden="1" customWidth="1"/>
    <col min="5" max="5" width="12.1640625" style="49" hidden="1" customWidth="1"/>
    <col min="6" max="6" width="13.1640625" style="49" hidden="1" customWidth="1"/>
    <col min="7" max="7" width="13.83203125" style="49" hidden="1" customWidth="1"/>
    <col min="8" max="8" width="12.5" style="49" hidden="1" customWidth="1"/>
    <col min="9" max="9" width="24.33203125" style="49" hidden="1" customWidth="1"/>
    <col min="10" max="12" width="10.6640625" style="49" hidden="1" customWidth="1"/>
    <col min="13" max="13" width="17.1640625" style="49" hidden="1" customWidth="1"/>
    <col min="14" max="15" width="10.6640625" style="49" hidden="1" customWidth="1"/>
    <col min="16" max="19" width="10.6640625" style="49" customWidth="1"/>
    <col min="20" max="20" width="12.1640625" style="49" customWidth="1"/>
    <col min="21" max="21" width="14" style="49" customWidth="1"/>
    <col min="22" max="22" width="15.5" customWidth="1"/>
    <col min="23" max="23" width="10.83203125" customWidth="1"/>
    <col min="24" max="24" width="14.83203125" customWidth="1"/>
    <col min="25" max="25" width="13" customWidth="1"/>
    <col min="26" max="26" width="12.5" style="49" customWidth="1"/>
    <col min="27" max="27" width="10.6640625" style="49" customWidth="1"/>
    <col min="28" max="28" width="10.6640625" style="49"/>
    <col min="29" max="29" width="10.6640625" style="73"/>
    <col min="30" max="16384" width="10.6640625" style="49"/>
  </cols>
  <sheetData>
    <row r="1" spans="1:29" s="47" customFormat="1" ht="17" customHeight="1" thickBot="1" x14ac:dyDescent="0.25">
      <c r="A1" s="2"/>
      <c r="B1" s="2"/>
      <c r="C1" s="2"/>
      <c r="D1" s="2" t="s">
        <v>0</v>
      </c>
      <c r="E1" s="2" t="s">
        <v>265</v>
      </c>
      <c r="F1" s="2" t="s">
        <v>266</v>
      </c>
      <c r="G1" s="2" t="s">
        <v>1</v>
      </c>
      <c r="H1" s="2" t="s">
        <v>2</v>
      </c>
      <c r="I1" s="2" t="s">
        <v>3</v>
      </c>
      <c r="J1" s="45" t="s">
        <v>791</v>
      </c>
      <c r="K1" s="46" t="s">
        <v>792</v>
      </c>
      <c r="L1" s="46" t="s">
        <v>793</v>
      </c>
      <c r="M1" s="46" t="s">
        <v>1013</v>
      </c>
      <c r="O1" s="48"/>
      <c r="P1" s="103" t="s">
        <v>1034</v>
      </c>
      <c r="Q1" s="104"/>
      <c r="R1" s="104"/>
      <c r="S1" s="104"/>
      <c r="T1" s="104"/>
      <c r="U1" s="104"/>
      <c r="V1" s="104"/>
      <c r="W1" s="104"/>
      <c r="X1" s="104"/>
      <c r="Y1" s="104"/>
      <c r="Z1" s="104"/>
      <c r="AC1" s="73"/>
    </row>
    <row r="2" spans="1:29" s="47" customFormat="1" ht="17" customHeight="1" thickBot="1" x14ac:dyDescent="0.25">
      <c r="A2" s="2" t="s">
        <v>4</v>
      </c>
      <c r="B2" s="2" t="s">
        <v>5</v>
      </c>
      <c r="C2" s="2" t="s">
        <v>6</v>
      </c>
      <c r="D2" s="2" t="s">
        <v>7</v>
      </c>
      <c r="E2" s="2" t="s">
        <v>8</v>
      </c>
      <c r="F2" s="2" t="s">
        <v>9</v>
      </c>
      <c r="G2" s="2" t="s">
        <v>10</v>
      </c>
      <c r="H2" s="2" t="s">
        <v>11</v>
      </c>
      <c r="I2" s="2"/>
      <c r="J2" s="46"/>
      <c r="K2" s="46"/>
      <c r="L2" s="46"/>
      <c r="M2" s="46"/>
      <c r="N2" s="46"/>
      <c r="P2" s="47" t="s">
        <v>1068</v>
      </c>
      <c r="Q2" s="47" t="s">
        <v>1069</v>
      </c>
      <c r="R2" s="47" t="s">
        <v>1070</v>
      </c>
      <c r="S2" s="47" t="s">
        <v>1071</v>
      </c>
      <c r="T2" s="47" t="s">
        <v>1035</v>
      </c>
      <c r="U2" s="47" t="s">
        <v>1037</v>
      </c>
      <c r="V2" s="47" t="s">
        <v>1043</v>
      </c>
      <c r="W2" s="47" t="s">
        <v>1044</v>
      </c>
      <c r="X2" s="47" t="s">
        <v>1137</v>
      </c>
      <c r="Y2" s="47" t="s">
        <v>1048</v>
      </c>
      <c r="Z2" s="47" t="s">
        <v>1036</v>
      </c>
      <c r="AA2" s="47" t="s">
        <v>12</v>
      </c>
      <c r="AB2" s="47" t="s">
        <v>4</v>
      </c>
      <c r="AC2" s="47" t="s">
        <v>5</v>
      </c>
    </row>
    <row r="3" spans="1:29" ht="17" customHeight="1" thickBot="1" x14ac:dyDescent="0.25">
      <c r="A3" s="8" t="s">
        <v>12</v>
      </c>
      <c r="B3" s="8"/>
      <c r="C3" s="9"/>
      <c r="D3" s="10">
        <v>3725.177952</v>
      </c>
      <c r="E3" s="10">
        <v>9.321093179</v>
      </c>
      <c r="F3" s="10">
        <v>5698.8927089999997</v>
      </c>
      <c r="G3" s="10">
        <v>4490.267296</v>
      </c>
      <c r="H3" s="10">
        <v>211.94630140000001</v>
      </c>
      <c r="I3" s="9"/>
      <c r="J3" s="46"/>
      <c r="K3" s="46"/>
      <c r="L3" s="46"/>
      <c r="M3" s="46"/>
      <c r="N3" s="46"/>
    </row>
    <row r="4" spans="1:29" ht="17" customHeight="1" thickBot="1" x14ac:dyDescent="0.25">
      <c r="A4" s="2" t="s">
        <v>13</v>
      </c>
      <c r="B4" s="2"/>
      <c r="C4" s="3"/>
      <c r="D4" s="4">
        <v>1132.4977180000001</v>
      </c>
      <c r="E4" s="4">
        <v>1.0941654460000001</v>
      </c>
      <c r="F4" s="4">
        <v>2753.3053009999999</v>
      </c>
      <c r="G4" s="4">
        <v>1684.058659</v>
      </c>
      <c r="H4" s="4">
        <v>1.3709589040000001</v>
      </c>
      <c r="I4" s="3"/>
      <c r="J4" s="50"/>
      <c r="K4" s="50"/>
      <c r="L4" s="50"/>
      <c r="M4" s="50"/>
      <c r="N4" s="50"/>
      <c r="AB4" s="49" t="s">
        <v>13</v>
      </c>
    </row>
    <row r="5" spans="1:29" ht="17" customHeight="1" outlineLevel="1" thickBot="1" x14ac:dyDescent="0.25">
      <c r="A5" s="2"/>
      <c r="B5" s="2" t="s">
        <v>14</v>
      </c>
      <c r="C5" s="3"/>
      <c r="D5" s="4">
        <v>42.4</v>
      </c>
      <c r="E5" s="4">
        <v>8.763E-2</v>
      </c>
      <c r="F5" s="4">
        <v>23.5</v>
      </c>
      <c r="G5" s="4">
        <v>23.5</v>
      </c>
      <c r="H5" s="4">
        <v>0</v>
      </c>
      <c r="I5" s="3"/>
      <c r="J5" s="46"/>
      <c r="K5" s="46"/>
      <c r="L5" s="46"/>
      <c r="M5" s="46"/>
      <c r="N5" s="46"/>
      <c r="AB5" s="49" t="s">
        <v>13</v>
      </c>
      <c r="AC5" s="73" t="s">
        <v>14</v>
      </c>
    </row>
    <row r="6" spans="1:29" ht="17" customHeight="1" outlineLevel="2" thickBot="1" x14ac:dyDescent="0.25">
      <c r="A6" s="2"/>
      <c r="B6" s="2"/>
      <c r="C6" s="6" t="s">
        <v>15</v>
      </c>
      <c r="D6" s="7">
        <v>5.4</v>
      </c>
      <c r="E6" s="7">
        <v>1.41E-2</v>
      </c>
      <c r="F6" s="7">
        <v>0</v>
      </c>
      <c r="G6" s="7">
        <v>0</v>
      </c>
      <c r="H6" s="7">
        <v>0</v>
      </c>
      <c r="I6" s="6" t="s">
        <v>16</v>
      </c>
      <c r="J6" s="31" t="s">
        <v>794</v>
      </c>
      <c r="K6" s="46"/>
      <c r="L6" s="46"/>
      <c r="M6" s="51" t="s">
        <v>884</v>
      </c>
      <c r="N6" s="46"/>
      <c r="P6" s="49">
        <v>1</v>
      </c>
      <c r="Q6" s="49">
        <v>0</v>
      </c>
      <c r="R6" s="49">
        <v>0</v>
      </c>
      <c r="S6" s="69">
        <v>0</v>
      </c>
      <c r="AA6" s="49">
        <f t="shared" ref="AA6:AA12" si="0">SUM(P6:Z6)</f>
        <v>1</v>
      </c>
      <c r="AB6" s="49" t="s">
        <v>13</v>
      </c>
      <c r="AC6" s="73" t="s">
        <v>14</v>
      </c>
    </row>
    <row r="7" spans="1:29" ht="17" customHeight="1" outlineLevel="2" thickBot="1" x14ac:dyDescent="0.25">
      <c r="A7" s="2"/>
      <c r="B7" s="2"/>
      <c r="C7" s="6" t="s">
        <v>17</v>
      </c>
      <c r="D7" s="7">
        <v>11.2</v>
      </c>
      <c r="E7" s="7">
        <v>3.4000000000000002E-2</v>
      </c>
      <c r="F7" s="7">
        <v>18</v>
      </c>
      <c r="G7" s="7">
        <v>18</v>
      </c>
      <c r="H7" s="7">
        <v>0</v>
      </c>
      <c r="I7" s="6" t="s">
        <v>16</v>
      </c>
      <c r="J7" s="46"/>
      <c r="K7" s="31" t="s">
        <v>894</v>
      </c>
      <c r="L7" s="46"/>
      <c r="M7" s="46"/>
      <c r="N7" s="46"/>
      <c r="P7" s="49">
        <v>0.2</v>
      </c>
      <c r="Q7" s="49">
        <v>0.1</v>
      </c>
      <c r="R7" s="49">
        <v>0.7</v>
      </c>
      <c r="S7" s="69">
        <v>0</v>
      </c>
      <c r="AA7" s="49">
        <f t="shared" si="0"/>
        <v>1</v>
      </c>
      <c r="AB7" s="49" t="s">
        <v>13</v>
      </c>
      <c r="AC7" s="73" t="s">
        <v>14</v>
      </c>
    </row>
    <row r="8" spans="1:29" ht="17" customHeight="1" outlineLevel="2" thickBot="1" x14ac:dyDescent="0.25">
      <c r="A8" s="2"/>
      <c r="B8" s="2"/>
      <c r="C8" s="6" t="s">
        <v>18</v>
      </c>
      <c r="D8" s="7">
        <v>9.6</v>
      </c>
      <c r="E8" s="7">
        <v>1.12E-2</v>
      </c>
      <c r="F8" s="7">
        <v>0</v>
      </c>
      <c r="G8" s="7">
        <v>0</v>
      </c>
      <c r="H8" s="7">
        <v>0</v>
      </c>
      <c r="I8" s="6" t="s">
        <v>16</v>
      </c>
      <c r="J8" s="31" t="s">
        <v>796</v>
      </c>
      <c r="K8" s="46"/>
      <c r="L8" s="46"/>
      <c r="M8" s="51" t="s">
        <v>884</v>
      </c>
      <c r="N8" s="46"/>
      <c r="P8" s="49">
        <v>1</v>
      </c>
      <c r="Q8" s="49">
        <v>0</v>
      </c>
      <c r="R8" s="49">
        <v>0</v>
      </c>
      <c r="S8" s="49">
        <v>0</v>
      </c>
      <c r="AA8" s="49">
        <f t="shared" si="0"/>
        <v>1</v>
      </c>
      <c r="AB8" s="49" t="s">
        <v>13</v>
      </c>
      <c r="AC8" s="73" t="s">
        <v>14</v>
      </c>
    </row>
    <row r="9" spans="1:29" ht="17" customHeight="1" outlineLevel="2" thickBot="1" x14ac:dyDescent="0.25">
      <c r="A9" s="2"/>
      <c r="B9" s="2"/>
      <c r="C9" s="6" t="s">
        <v>19</v>
      </c>
      <c r="D9" s="7">
        <v>1.8</v>
      </c>
      <c r="E9" s="7">
        <v>3.3999999999999998E-3</v>
      </c>
      <c r="F9" s="7">
        <v>0</v>
      </c>
      <c r="G9" s="7">
        <v>0</v>
      </c>
      <c r="H9" s="7">
        <v>0</v>
      </c>
      <c r="I9" s="6" t="s">
        <v>16</v>
      </c>
      <c r="J9" s="31" t="s">
        <v>794</v>
      </c>
      <c r="K9" s="46"/>
      <c r="L9" s="46"/>
      <c r="M9" s="51" t="s">
        <v>884</v>
      </c>
      <c r="N9" s="46"/>
      <c r="P9" s="49">
        <v>1</v>
      </c>
      <c r="Q9" s="49">
        <v>0</v>
      </c>
      <c r="R9" s="49">
        <v>0</v>
      </c>
      <c r="S9" s="49">
        <v>0</v>
      </c>
      <c r="AA9" s="49">
        <f t="shared" si="0"/>
        <v>1</v>
      </c>
      <c r="AB9" s="49" t="s">
        <v>13</v>
      </c>
      <c r="AC9" s="73" t="s">
        <v>14</v>
      </c>
    </row>
    <row r="10" spans="1:29" ht="17" customHeight="1" outlineLevel="2" thickBot="1" x14ac:dyDescent="0.25">
      <c r="A10" s="2"/>
      <c r="B10" s="2"/>
      <c r="C10" s="6" t="s">
        <v>20</v>
      </c>
      <c r="D10" s="7">
        <v>3</v>
      </c>
      <c r="E10" s="7">
        <v>9.2999999999999992E-3</v>
      </c>
      <c r="F10" s="7">
        <v>0</v>
      </c>
      <c r="G10" s="7">
        <v>0</v>
      </c>
      <c r="H10" s="7">
        <v>0</v>
      </c>
      <c r="I10" s="6" t="s">
        <v>16</v>
      </c>
      <c r="J10" s="31" t="s">
        <v>794</v>
      </c>
      <c r="K10" s="46"/>
      <c r="L10" s="46"/>
      <c r="M10" s="51" t="s">
        <v>884</v>
      </c>
      <c r="N10" s="46"/>
      <c r="P10" s="49">
        <v>1</v>
      </c>
      <c r="Q10" s="49">
        <v>0</v>
      </c>
      <c r="R10" s="49">
        <v>0</v>
      </c>
      <c r="S10" s="49">
        <v>0</v>
      </c>
      <c r="AA10" s="49">
        <f t="shared" si="0"/>
        <v>1</v>
      </c>
      <c r="AB10" s="49" t="s">
        <v>13</v>
      </c>
      <c r="AC10" s="73" t="s">
        <v>14</v>
      </c>
    </row>
    <row r="11" spans="1:29" ht="17" customHeight="1" outlineLevel="2" thickBot="1" x14ac:dyDescent="0.25">
      <c r="A11" s="2"/>
      <c r="B11" s="2"/>
      <c r="C11" s="6" t="s">
        <v>21</v>
      </c>
      <c r="D11" s="7">
        <v>7.5</v>
      </c>
      <c r="E11" s="7">
        <v>1.2200000000000001E-2</v>
      </c>
      <c r="F11" s="7">
        <v>5.5</v>
      </c>
      <c r="G11" s="7">
        <v>5.5</v>
      </c>
      <c r="H11" s="7">
        <v>0</v>
      </c>
      <c r="I11" s="6" t="s">
        <v>16</v>
      </c>
      <c r="J11" s="31" t="s">
        <v>794</v>
      </c>
      <c r="K11" s="46"/>
      <c r="L11" s="46"/>
      <c r="M11" s="51" t="s">
        <v>884</v>
      </c>
      <c r="N11" s="46"/>
      <c r="P11" s="49">
        <v>1</v>
      </c>
      <c r="Q11" s="49">
        <v>0</v>
      </c>
      <c r="R11" s="49">
        <v>0</v>
      </c>
      <c r="S11" s="49">
        <v>0</v>
      </c>
      <c r="AA11" s="49">
        <f t="shared" si="0"/>
        <v>1</v>
      </c>
      <c r="AB11" s="49" t="s">
        <v>13</v>
      </c>
      <c r="AC11" s="73" t="s">
        <v>14</v>
      </c>
    </row>
    <row r="12" spans="1:29" ht="17" customHeight="1" outlineLevel="2" thickBot="1" x14ac:dyDescent="0.25">
      <c r="A12" s="2"/>
      <c r="B12" s="2"/>
      <c r="C12" s="6" t="s">
        <v>22</v>
      </c>
      <c r="D12" s="7">
        <v>0.7</v>
      </c>
      <c r="E12" s="7">
        <v>4.2999999999999999E-4</v>
      </c>
      <c r="F12" s="7">
        <v>0</v>
      </c>
      <c r="G12" s="7">
        <v>0</v>
      </c>
      <c r="H12" s="7">
        <v>0</v>
      </c>
      <c r="I12" s="6" t="s">
        <v>16</v>
      </c>
      <c r="J12" s="46"/>
      <c r="K12" s="46" t="s">
        <v>797</v>
      </c>
      <c r="L12" s="32" t="s">
        <v>798</v>
      </c>
      <c r="M12" s="51" t="s">
        <v>899</v>
      </c>
      <c r="N12" s="46"/>
      <c r="P12" s="49">
        <v>0</v>
      </c>
      <c r="Q12" s="49">
        <v>0</v>
      </c>
      <c r="R12" s="49">
        <v>1</v>
      </c>
      <c r="S12" s="49">
        <v>0</v>
      </c>
      <c r="AA12" s="49">
        <f t="shared" si="0"/>
        <v>1</v>
      </c>
      <c r="AB12" s="49" t="s">
        <v>13</v>
      </c>
      <c r="AC12" s="73" t="s">
        <v>14</v>
      </c>
    </row>
    <row r="13" spans="1:29" s="64" customFormat="1" ht="17" customHeight="1" outlineLevel="2" thickBot="1" x14ac:dyDescent="0.25">
      <c r="A13" s="42"/>
      <c r="B13" s="42"/>
      <c r="C13" s="6" t="s">
        <v>23</v>
      </c>
      <c r="D13" s="7">
        <v>3.2</v>
      </c>
      <c r="E13" s="7">
        <v>3.0000000000000001E-3</v>
      </c>
      <c r="F13" s="7">
        <v>0</v>
      </c>
      <c r="G13" s="7">
        <v>0</v>
      </c>
      <c r="H13" s="7">
        <v>0</v>
      </c>
      <c r="I13" s="6" t="s">
        <v>16</v>
      </c>
      <c r="J13" s="62"/>
      <c r="K13" s="62" t="s">
        <v>797</v>
      </c>
      <c r="L13" s="76" t="s">
        <v>798</v>
      </c>
      <c r="M13" s="51" t="s">
        <v>899</v>
      </c>
      <c r="N13" s="62"/>
      <c r="P13" s="64">
        <v>0</v>
      </c>
      <c r="Q13" s="64">
        <v>0</v>
      </c>
      <c r="R13" s="64">
        <v>1</v>
      </c>
      <c r="S13" s="64">
        <v>0</v>
      </c>
      <c r="V13" s="71"/>
      <c r="W13" s="71"/>
      <c r="X13" s="71"/>
      <c r="Y13" s="71"/>
      <c r="AA13" s="64">
        <f t="shared" ref="AA13" si="1">SUM(P13:Z13)</f>
        <v>1</v>
      </c>
      <c r="AB13" s="64" t="s">
        <v>13</v>
      </c>
      <c r="AC13" s="74" t="s">
        <v>14</v>
      </c>
    </row>
    <row r="14" spans="1:29" ht="17" customHeight="1" outlineLevel="1" thickBot="1" x14ac:dyDescent="0.25">
      <c r="A14" s="2"/>
      <c r="B14" s="2" t="s">
        <v>24</v>
      </c>
      <c r="C14" s="3"/>
      <c r="D14" s="4">
        <v>54.3</v>
      </c>
      <c r="E14" s="4">
        <v>8.9700000000000002E-2</v>
      </c>
      <c r="F14" s="4">
        <v>103.5</v>
      </c>
      <c r="G14" s="4">
        <v>103.5</v>
      </c>
      <c r="H14" s="4">
        <v>0</v>
      </c>
      <c r="I14" s="3"/>
      <c r="J14" s="46"/>
      <c r="K14" s="46"/>
      <c r="L14" s="46"/>
      <c r="M14" s="46"/>
      <c r="N14" s="46"/>
      <c r="AB14" s="49" t="s">
        <v>13</v>
      </c>
      <c r="AC14" s="73" t="s">
        <v>24</v>
      </c>
    </row>
    <row r="15" spans="1:29" s="64" customFormat="1" ht="17" customHeight="1" outlineLevel="2" thickBot="1" x14ac:dyDescent="0.25">
      <c r="A15" s="42"/>
      <c r="B15" s="42"/>
      <c r="C15" s="6" t="s">
        <v>25</v>
      </c>
      <c r="D15" s="7">
        <v>5.4</v>
      </c>
      <c r="E15" s="7">
        <v>1.3599999999999999E-2</v>
      </c>
      <c r="F15" s="7">
        <v>0.1</v>
      </c>
      <c r="G15" s="7">
        <v>0.1</v>
      </c>
      <c r="H15" s="7">
        <v>0</v>
      </c>
      <c r="I15" s="6" t="s">
        <v>26</v>
      </c>
      <c r="J15" s="62"/>
      <c r="K15" s="62" t="s">
        <v>1060</v>
      </c>
      <c r="L15" s="62" t="s">
        <v>1061</v>
      </c>
      <c r="M15" s="51"/>
      <c r="N15" s="62"/>
      <c r="P15" s="64">
        <v>0.5</v>
      </c>
      <c r="V15" s="71"/>
      <c r="W15" s="71">
        <v>0.5</v>
      </c>
      <c r="X15" s="71"/>
      <c r="Y15" s="71"/>
      <c r="AA15" s="64">
        <f t="shared" ref="AA15:AA21" si="2">SUM(P15:Z15)</f>
        <v>1</v>
      </c>
      <c r="AB15" s="64" t="s">
        <v>13</v>
      </c>
      <c r="AC15" s="74" t="s">
        <v>24</v>
      </c>
    </row>
    <row r="16" spans="1:29" ht="17" customHeight="1" outlineLevel="2" thickBot="1" x14ac:dyDescent="0.25">
      <c r="A16" s="2"/>
      <c r="B16" s="2"/>
      <c r="C16" s="6" t="s">
        <v>27</v>
      </c>
      <c r="D16" s="7">
        <v>13.9</v>
      </c>
      <c r="E16" s="7">
        <v>2.3800000000000002E-2</v>
      </c>
      <c r="F16" s="7">
        <v>31.8</v>
      </c>
      <c r="G16" s="7">
        <v>31.8</v>
      </c>
      <c r="H16" s="7">
        <v>0</v>
      </c>
      <c r="I16" s="6" t="s">
        <v>26</v>
      </c>
      <c r="J16" s="46"/>
      <c r="K16" s="31" t="s">
        <v>799</v>
      </c>
      <c r="L16" s="46"/>
      <c r="M16" s="51" t="s">
        <v>900</v>
      </c>
      <c r="N16" s="46"/>
      <c r="P16" s="49">
        <v>0.5</v>
      </c>
      <c r="R16" s="49">
        <v>0.5</v>
      </c>
      <c r="AA16" s="49">
        <f t="shared" si="2"/>
        <v>1</v>
      </c>
      <c r="AB16" s="49" t="s">
        <v>13</v>
      </c>
      <c r="AC16" s="73" t="s">
        <v>24</v>
      </c>
    </row>
    <row r="17" spans="1:29" ht="17" customHeight="1" outlineLevel="2" thickBot="1" x14ac:dyDescent="0.25">
      <c r="A17" s="2"/>
      <c r="B17" s="2"/>
      <c r="C17" s="6" t="s">
        <v>28</v>
      </c>
      <c r="D17" s="7">
        <v>3.4</v>
      </c>
      <c r="E17" s="7">
        <v>4.4999999999999997E-3</v>
      </c>
      <c r="F17" s="7">
        <v>4</v>
      </c>
      <c r="G17" s="7">
        <v>4</v>
      </c>
      <c r="H17" s="7">
        <v>0</v>
      </c>
      <c r="I17" s="6" t="s">
        <v>26</v>
      </c>
      <c r="J17" s="46" t="s">
        <v>800</v>
      </c>
      <c r="K17" s="46"/>
      <c r="L17" s="46"/>
      <c r="M17" s="51" t="s">
        <v>901</v>
      </c>
      <c r="N17" s="46"/>
      <c r="P17" s="49">
        <v>1</v>
      </c>
      <c r="AA17" s="49">
        <f t="shared" si="2"/>
        <v>1</v>
      </c>
      <c r="AB17" s="49" t="s">
        <v>13</v>
      </c>
      <c r="AC17" s="73" t="s">
        <v>24</v>
      </c>
    </row>
    <row r="18" spans="1:29" ht="17" customHeight="1" outlineLevel="2" thickBot="1" x14ac:dyDescent="0.25">
      <c r="A18" s="2"/>
      <c r="B18" s="2"/>
      <c r="C18" s="6" t="s">
        <v>29</v>
      </c>
      <c r="D18" s="7">
        <v>2.1</v>
      </c>
      <c r="E18" s="7">
        <v>4.4999999999999997E-3</v>
      </c>
      <c r="F18" s="7">
        <v>0.1</v>
      </c>
      <c r="G18" s="7">
        <v>0.1</v>
      </c>
      <c r="H18" s="7">
        <v>0</v>
      </c>
      <c r="I18" s="6" t="s">
        <v>26</v>
      </c>
      <c r="J18" s="46" t="s">
        <v>801</v>
      </c>
      <c r="K18" s="31" t="s">
        <v>802</v>
      </c>
      <c r="L18" s="46"/>
      <c r="M18" s="51" t="s">
        <v>902</v>
      </c>
      <c r="N18" s="46"/>
      <c r="P18" s="49">
        <v>0.95</v>
      </c>
      <c r="S18" s="49">
        <v>0.05</v>
      </c>
      <c r="AA18" s="49">
        <f t="shared" si="2"/>
        <v>1</v>
      </c>
      <c r="AB18" s="49" t="s">
        <v>13</v>
      </c>
      <c r="AC18" s="73" t="s">
        <v>24</v>
      </c>
    </row>
    <row r="19" spans="1:29" ht="17" customHeight="1" outlineLevel="2" thickBot="1" x14ac:dyDescent="0.25">
      <c r="A19" s="2"/>
      <c r="B19" s="2"/>
      <c r="C19" s="6" t="s">
        <v>30</v>
      </c>
      <c r="D19" s="7">
        <v>8</v>
      </c>
      <c r="E19" s="7">
        <v>1.41E-2</v>
      </c>
      <c r="F19" s="7">
        <v>34.9</v>
      </c>
      <c r="G19" s="7">
        <v>34.9</v>
      </c>
      <c r="H19" s="7">
        <v>0</v>
      </c>
      <c r="I19" s="6" t="s">
        <v>26</v>
      </c>
      <c r="J19" s="46"/>
      <c r="K19" s="46" t="s">
        <v>803</v>
      </c>
      <c r="L19" s="46"/>
      <c r="M19" s="51" t="s">
        <v>900</v>
      </c>
      <c r="N19" s="46"/>
      <c r="P19" s="49">
        <v>0.5</v>
      </c>
      <c r="R19" s="49">
        <v>0.5</v>
      </c>
      <c r="AA19" s="49">
        <f t="shared" si="2"/>
        <v>1</v>
      </c>
      <c r="AB19" s="49" t="s">
        <v>13</v>
      </c>
      <c r="AC19" s="73" t="s">
        <v>24</v>
      </c>
    </row>
    <row r="20" spans="1:29" ht="17" customHeight="1" outlineLevel="2" thickBot="1" x14ac:dyDescent="0.25">
      <c r="A20" s="2"/>
      <c r="B20" s="2"/>
      <c r="C20" s="6" t="s">
        <v>31</v>
      </c>
      <c r="D20" s="7">
        <v>5.7</v>
      </c>
      <c r="E20" s="7">
        <v>5.4000000000000003E-3</v>
      </c>
      <c r="F20" s="7">
        <v>30.8</v>
      </c>
      <c r="G20" s="7">
        <v>30.8</v>
      </c>
      <c r="H20" s="7">
        <v>0</v>
      </c>
      <c r="I20" s="6" t="s">
        <v>26</v>
      </c>
      <c r="J20" s="31" t="s">
        <v>804</v>
      </c>
      <c r="K20" s="46"/>
      <c r="L20" s="46"/>
      <c r="M20" s="51" t="s">
        <v>1051</v>
      </c>
      <c r="N20" s="46"/>
      <c r="P20" s="49">
        <v>0.7</v>
      </c>
      <c r="U20" s="49">
        <v>0.1</v>
      </c>
      <c r="V20">
        <v>0.1</v>
      </c>
      <c r="Z20" s="49">
        <v>0.1</v>
      </c>
      <c r="AA20" s="49">
        <f t="shared" si="2"/>
        <v>0.99999999999999989</v>
      </c>
      <c r="AB20" s="49" t="s">
        <v>13</v>
      </c>
      <c r="AC20" s="73" t="s">
        <v>24</v>
      </c>
    </row>
    <row r="21" spans="1:29" ht="17" customHeight="1" outlineLevel="2" thickBot="1" x14ac:dyDescent="0.25">
      <c r="A21" s="2"/>
      <c r="B21" s="2"/>
      <c r="C21" s="6" t="s">
        <v>32</v>
      </c>
      <c r="D21" s="7">
        <v>15.8</v>
      </c>
      <c r="E21" s="7">
        <v>2.3800000000000002E-2</v>
      </c>
      <c r="F21" s="7">
        <v>0</v>
      </c>
      <c r="G21" s="7">
        <v>0</v>
      </c>
      <c r="H21" s="7">
        <v>0</v>
      </c>
      <c r="I21" s="6" t="s">
        <v>26</v>
      </c>
      <c r="J21" s="46" t="s">
        <v>805</v>
      </c>
      <c r="K21" s="46"/>
      <c r="L21" s="31" t="s">
        <v>806</v>
      </c>
      <c r="M21" s="51" t="s">
        <v>884</v>
      </c>
      <c r="N21" s="46"/>
      <c r="P21" s="49">
        <v>1</v>
      </c>
      <c r="AA21" s="49">
        <f t="shared" si="2"/>
        <v>1</v>
      </c>
      <c r="AB21" s="49" t="s">
        <v>13</v>
      </c>
      <c r="AC21" s="73" t="s">
        <v>24</v>
      </c>
    </row>
    <row r="22" spans="1:29" s="64" customFormat="1" ht="17" customHeight="1" outlineLevel="2" thickBot="1" x14ac:dyDescent="0.25">
      <c r="A22" s="42"/>
      <c r="B22" s="42"/>
      <c r="C22" s="6" t="s">
        <v>33</v>
      </c>
      <c r="D22" s="7">
        <v>0</v>
      </c>
      <c r="E22" s="7">
        <v>0</v>
      </c>
      <c r="F22" s="7">
        <v>0</v>
      </c>
      <c r="G22" s="7">
        <v>0</v>
      </c>
      <c r="H22" s="7">
        <v>0</v>
      </c>
      <c r="I22" s="6" t="s">
        <v>26</v>
      </c>
      <c r="J22" s="62" t="s">
        <v>1063</v>
      </c>
      <c r="K22" s="62" t="s">
        <v>1062</v>
      </c>
      <c r="L22" s="76" t="s">
        <v>807</v>
      </c>
      <c r="M22" s="54" t="s">
        <v>1064</v>
      </c>
      <c r="N22" s="62"/>
      <c r="P22" s="64">
        <v>0.9</v>
      </c>
      <c r="S22" s="64">
        <v>0.01</v>
      </c>
      <c r="V22" s="71"/>
      <c r="W22" s="71"/>
      <c r="X22" s="71"/>
      <c r="Y22" s="71">
        <v>0.09</v>
      </c>
      <c r="AA22" s="64">
        <f t="shared" ref="AA22:AA27" si="3">SUM(P22:Z22)</f>
        <v>1</v>
      </c>
      <c r="AB22" s="64" t="s">
        <v>13</v>
      </c>
      <c r="AC22" s="74" t="s">
        <v>24</v>
      </c>
    </row>
    <row r="23" spans="1:29" s="64" customFormat="1" ht="17" customHeight="1" outlineLevel="2" thickBot="1" x14ac:dyDescent="0.25">
      <c r="A23" s="42"/>
      <c r="B23" s="42"/>
      <c r="C23" s="6" t="s">
        <v>34</v>
      </c>
      <c r="D23" s="7">
        <v>0</v>
      </c>
      <c r="E23" s="7">
        <v>0</v>
      </c>
      <c r="F23" s="7">
        <v>1.8</v>
      </c>
      <c r="G23" s="7">
        <v>1.8</v>
      </c>
      <c r="H23" s="7">
        <v>0</v>
      </c>
      <c r="I23" s="6" t="s">
        <v>26</v>
      </c>
      <c r="J23" s="62" t="s">
        <v>1066</v>
      </c>
      <c r="K23" s="62"/>
      <c r="L23" s="62" t="s">
        <v>1065</v>
      </c>
      <c r="M23" s="77" t="s">
        <v>1067</v>
      </c>
      <c r="N23" s="62"/>
      <c r="P23" s="64">
        <v>0.98</v>
      </c>
      <c r="Q23" s="64">
        <v>0.02</v>
      </c>
      <c r="V23" s="71"/>
      <c r="W23" s="71"/>
      <c r="X23" s="71"/>
      <c r="Y23" s="71"/>
      <c r="AA23" s="64">
        <f t="shared" si="3"/>
        <v>1</v>
      </c>
      <c r="AB23" s="64" t="s">
        <v>13</v>
      </c>
      <c r="AC23" s="74" t="s">
        <v>24</v>
      </c>
    </row>
    <row r="24" spans="1:29" ht="17" customHeight="1" outlineLevel="1" thickBot="1" x14ac:dyDescent="0.25">
      <c r="A24" s="2"/>
      <c r="B24" s="2" t="s">
        <v>35</v>
      </c>
      <c r="C24" s="3"/>
      <c r="D24" s="4">
        <v>35.11</v>
      </c>
      <c r="E24" s="4">
        <v>4.1340000000000002E-2</v>
      </c>
      <c r="F24" s="4">
        <v>0</v>
      </c>
      <c r="G24" s="4">
        <v>0</v>
      </c>
      <c r="H24" s="4">
        <v>0</v>
      </c>
      <c r="I24" s="3"/>
      <c r="J24" s="46"/>
      <c r="K24" s="46"/>
      <c r="L24" s="46"/>
      <c r="M24" s="46"/>
      <c r="N24" s="46"/>
      <c r="AA24" s="64"/>
      <c r="AB24" s="49" t="s">
        <v>13</v>
      </c>
      <c r="AC24" s="73" t="s">
        <v>35</v>
      </c>
    </row>
    <row r="25" spans="1:29" ht="17" customHeight="1" outlineLevel="2" thickBot="1" x14ac:dyDescent="0.25">
      <c r="A25" s="2"/>
      <c r="B25" s="2"/>
      <c r="C25" s="6" t="s">
        <v>36</v>
      </c>
      <c r="D25" s="7">
        <v>31.5</v>
      </c>
      <c r="E25" s="7">
        <v>3.4500000000000003E-2</v>
      </c>
      <c r="F25" s="7">
        <v>0</v>
      </c>
      <c r="G25" s="7">
        <v>0</v>
      </c>
      <c r="H25" s="7">
        <v>0</v>
      </c>
      <c r="I25" s="6" t="s">
        <v>37</v>
      </c>
      <c r="J25" s="46" t="s">
        <v>808</v>
      </c>
      <c r="K25" s="46"/>
      <c r="L25" s="32" t="s">
        <v>809</v>
      </c>
      <c r="M25" s="51" t="s">
        <v>884</v>
      </c>
      <c r="N25" s="46"/>
      <c r="P25" s="49">
        <v>1</v>
      </c>
      <c r="AA25" s="64">
        <f t="shared" si="3"/>
        <v>1</v>
      </c>
      <c r="AB25" s="49" t="s">
        <v>13</v>
      </c>
      <c r="AC25" s="73" t="s">
        <v>35</v>
      </c>
    </row>
    <row r="26" spans="1:29" ht="17" customHeight="1" outlineLevel="2" thickBot="1" x14ac:dyDescent="0.25">
      <c r="A26" s="2"/>
      <c r="B26" s="2"/>
      <c r="C26" s="6" t="s">
        <v>38</v>
      </c>
      <c r="D26" s="7">
        <v>2.5299999999999998</v>
      </c>
      <c r="E26" s="7">
        <v>6.6E-3</v>
      </c>
      <c r="F26" s="7">
        <v>0</v>
      </c>
      <c r="G26" s="7">
        <v>0</v>
      </c>
      <c r="H26" s="7">
        <v>0</v>
      </c>
      <c r="I26" s="6" t="s">
        <v>37</v>
      </c>
      <c r="J26" s="31" t="s">
        <v>794</v>
      </c>
      <c r="K26" s="46"/>
      <c r="L26" s="46"/>
      <c r="M26" s="51" t="s">
        <v>884</v>
      </c>
      <c r="N26" s="46"/>
      <c r="P26" s="49">
        <v>1</v>
      </c>
      <c r="AA26" s="64">
        <f t="shared" si="3"/>
        <v>1</v>
      </c>
      <c r="AB26" s="49" t="s">
        <v>13</v>
      </c>
      <c r="AC26" s="73" t="s">
        <v>35</v>
      </c>
    </row>
    <row r="27" spans="1:29" ht="17" customHeight="1" outlineLevel="2" thickBot="1" x14ac:dyDescent="0.25">
      <c r="A27" s="2"/>
      <c r="B27" s="2"/>
      <c r="C27" s="6" t="s">
        <v>39</v>
      </c>
      <c r="D27" s="7">
        <v>1.08</v>
      </c>
      <c r="E27" s="7">
        <v>2.4000000000000001E-4</v>
      </c>
      <c r="F27" s="7">
        <v>0</v>
      </c>
      <c r="G27" s="7">
        <v>0</v>
      </c>
      <c r="H27" s="7">
        <v>0</v>
      </c>
      <c r="I27" s="6" t="s">
        <v>37</v>
      </c>
      <c r="J27" s="46" t="s">
        <v>888</v>
      </c>
      <c r="K27" s="46"/>
      <c r="L27" s="46" t="s">
        <v>1072</v>
      </c>
      <c r="M27" s="57" t="s">
        <v>884</v>
      </c>
      <c r="N27" s="46"/>
      <c r="P27" s="49">
        <v>1</v>
      </c>
      <c r="AA27" s="64">
        <f t="shared" si="3"/>
        <v>1</v>
      </c>
      <c r="AB27" s="49" t="s">
        <v>13</v>
      </c>
      <c r="AC27" s="73" t="s">
        <v>35</v>
      </c>
    </row>
    <row r="28" spans="1:29" ht="17" customHeight="1" outlineLevel="1" thickBot="1" x14ac:dyDescent="0.25">
      <c r="A28" s="2"/>
      <c r="B28" s="2" t="s">
        <v>40</v>
      </c>
      <c r="C28" s="3"/>
      <c r="D28" s="4">
        <v>135.43842720000001</v>
      </c>
      <c r="E28" s="4">
        <v>0.28840175099999998</v>
      </c>
      <c r="F28" s="4">
        <v>681.18516480000005</v>
      </c>
      <c r="G28" s="4">
        <v>681.18516480000005</v>
      </c>
      <c r="H28" s="4">
        <v>1.3413698629999999</v>
      </c>
      <c r="I28" s="3"/>
      <c r="J28" s="46"/>
      <c r="K28" s="46"/>
      <c r="L28" s="46"/>
      <c r="M28" s="46"/>
      <c r="N28" s="46"/>
      <c r="AA28" s="64"/>
      <c r="AB28" s="49" t="s">
        <v>13</v>
      </c>
      <c r="AC28" s="72" t="s">
        <v>40</v>
      </c>
    </row>
    <row r="29" spans="1:29" ht="17" customHeight="1" outlineLevel="2" thickBot="1" x14ac:dyDescent="0.25">
      <c r="A29" s="2"/>
      <c r="B29" s="2"/>
      <c r="C29" s="6" t="s">
        <v>41</v>
      </c>
      <c r="D29" s="7">
        <v>12.81052455</v>
      </c>
      <c r="E29" s="7">
        <v>8.3761119999999998E-3</v>
      </c>
      <c r="F29" s="7">
        <v>0.70197911800000001</v>
      </c>
      <c r="G29" s="7">
        <v>0.70197911800000001</v>
      </c>
      <c r="H29" s="7">
        <v>0.98630136999999996</v>
      </c>
      <c r="I29" s="6" t="s">
        <v>42</v>
      </c>
      <c r="J29" s="46" t="s">
        <v>868</v>
      </c>
      <c r="K29" s="46"/>
      <c r="L29" s="46">
        <v>5</v>
      </c>
      <c r="M29" s="51" t="s">
        <v>903</v>
      </c>
      <c r="N29" s="46"/>
      <c r="P29" s="49">
        <v>0.9</v>
      </c>
      <c r="W29" s="49">
        <v>0.1</v>
      </c>
      <c r="AA29" s="49">
        <f>SUM(P29:Z29)</f>
        <v>1</v>
      </c>
      <c r="AB29" s="49" t="s">
        <v>13</v>
      </c>
      <c r="AC29" s="72" t="s">
        <v>40</v>
      </c>
    </row>
    <row r="30" spans="1:29" ht="17" customHeight="1" outlineLevel="2" thickBot="1" x14ac:dyDescent="0.25">
      <c r="A30" s="2"/>
      <c r="B30" s="2"/>
      <c r="C30" s="6" t="s">
        <v>43</v>
      </c>
      <c r="D30" s="7">
        <v>24.288477499999999</v>
      </c>
      <c r="E30" s="7">
        <v>0.24850060800000001</v>
      </c>
      <c r="F30" s="7">
        <v>0</v>
      </c>
      <c r="G30" s="7">
        <v>0</v>
      </c>
      <c r="H30" s="7">
        <v>0.236712329</v>
      </c>
      <c r="I30" s="6" t="s">
        <v>44</v>
      </c>
      <c r="J30" s="46" t="s">
        <v>904</v>
      </c>
      <c r="K30" s="46"/>
      <c r="L30" s="52" t="s">
        <v>866</v>
      </c>
      <c r="M30" s="53" t="s">
        <v>905</v>
      </c>
      <c r="N30" s="46"/>
      <c r="P30" s="49">
        <v>0.4</v>
      </c>
      <c r="V30" s="49">
        <v>0.6</v>
      </c>
      <c r="AA30" s="49">
        <f>SUM(P30:Y30)</f>
        <v>1</v>
      </c>
      <c r="AB30" s="49" t="s">
        <v>13</v>
      </c>
      <c r="AC30" s="72" t="s">
        <v>40</v>
      </c>
    </row>
    <row r="31" spans="1:29" ht="17" customHeight="1" outlineLevel="2" thickBot="1" x14ac:dyDescent="0.25">
      <c r="A31" s="2"/>
      <c r="B31" s="2"/>
      <c r="C31" s="6" t="s">
        <v>45</v>
      </c>
      <c r="D31" s="7">
        <v>33.133414389999999</v>
      </c>
      <c r="E31" s="7">
        <v>0</v>
      </c>
      <c r="F31" s="7">
        <v>578.43079360000002</v>
      </c>
      <c r="G31" s="7">
        <v>578.43079360000002</v>
      </c>
      <c r="H31" s="7">
        <v>0</v>
      </c>
      <c r="I31" s="6" t="s">
        <v>42</v>
      </c>
      <c r="J31" s="46" t="s">
        <v>865</v>
      </c>
      <c r="L31" s="46" t="s">
        <v>906</v>
      </c>
      <c r="M31" s="54" t="s">
        <v>907</v>
      </c>
      <c r="N31" s="46"/>
      <c r="P31" s="49">
        <v>0.5</v>
      </c>
      <c r="S31" s="49">
        <v>0.2</v>
      </c>
      <c r="V31" s="49">
        <v>0.3</v>
      </c>
      <c r="AA31" s="49">
        <f t="shared" ref="AA31:AA47" si="4">SUM(P31:Z31)</f>
        <v>1</v>
      </c>
      <c r="AB31" s="49" t="s">
        <v>13</v>
      </c>
      <c r="AC31" s="72" t="s">
        <v>40</v>
      </c>
    </row>
    <row r="32" spans="1:29" ht="17" customHeight="1" outlineLevel="2" thickBot="1" x14ac:dyDescent="0.25">
      <c r="A32" s="2"/>
      <c r="B32" s="2"/>
      <c r="C32" s="6" t="s">
        <v>46</v>
      </c>
      <c r="D32" s="7">
        <v>0.16423749400000001</v>
      </c>
      <c r="E32" s="7">
        <v>0</v>
      </c>
      <c r="F32" s="7">
        <v>0</v>
      </c>
      <c r="G32" s="7">
        <v>0</v>
      </c>
      <c r="H32" s="7">
        <v>0</v>
      </c>
      <c r="I32" s="6" t="s">
        <v>47</v>
      </c>
      <c r="J32" s="46" t="s">
        <v>867</v>
      </c>
      <c r="K32" s="55"/>
      <c r="L32" s="46"/>
      <c r="M32" s="54" t="s">
        <v>884</v>
      </c>
      <c r="N32" s="46"/>
      <c r="P32" s="49">
        <v>1</v>
      </c>
      <c r="AA32" s="49">
        <f t="shared" si="4"/>
        <v>1</v>
      </c>
      <c r="AB32" s="49" t="s">
        <v>13</v>
      </c>
      <c r="AC32" s="72" t="s">
        <v>40</v>
      </c>
    </row>
    <row r="33" spans="1:29" ht="17" customHeight="1" outlineLevel="2" thickBot="1" x14ac:dyDescent="0.25">
      <c r="A33" s="2"/>
      <c r="B33" s="2"/>
      <c r="C33" s="6" t="s">
        <v>48</v>
      </c>
      <c r="D33" s="7">
        <v>6.6</v>
      </c>
      <c r="E33" s="7">
        <v>1.6000000000000001E-3</v>
      </c>
      <c r="F33" s="7">
        <v>38</v>
      </c>
      <c r="G33" s="7">
        <v>38</v>
      </c>
      <c r="H33" s="7">
        <v>9.8630139999999998E-3</v>
      </c>
      <c r="I33" s="6" t="s">
        <v>42</v>
      </c>
      <c r="J33" s="46" t="s">
        <v>869</v>
      </c>
      <c r="K33" s="46" t="s">
        <v>870</v>
      </c>
      <c r="L33" s="46">
        <v>5</v>
      </c>
      <c r="M33" s="54" t="s">
        <v>908</v>
      </c>
      <c r="N33" s="46"/>
      <c r="P33" s="49">
        <v>0.8</v>
      </c>
      <c r="R33" s="49">
        <v>0.2</v>
      </c>
      <c r="AA33" s="49">
        <f t="shared" si="4"/>
        <v>1</v>
      </c>
      <c r="AB33" s="49" t="s">
        <v>13</v>
      </c>
      <c r="AC33" s="72" t="s">
        <v>40</v>
      </c>
    </row>
    <row r="34" spans="1:29" ht="17" customHeight="1" outlineLevel="2" thickBot="1" x14ac:dyDescent="0.25">
      <c r="A34" s="2"/>
      <c r="B34" s="2"/>
      <c r="C34" s="6" t="s">
        <v>49</v>
      </c>
      <c r="D34" s="7">
        <v>0.821187471</v>
      </c>
      <c r="E34" s="7">
        <v>2.0529687000000001E-2</v>
      </c>
      <c r="F34" s="7">
        <v>40.71478887</v>
      </c>
      <c r="G34" s="7">
        <v>40.71478887</v>
      </c>
      <c r="H34" s="7">
        <v>6.4109588999999995E-2</v>
      </c>
      <c r="I34" s="6" t="s">
        <v>42</v>
      </c>
      <c r="J34" s="46" t="s">
        <v>871</v>
      </c>
      <c r="K34" s="46" t="s">
        <v>872</v>
      </c>
      <c r="L34" s="46">
        <v>5</v>
      </c>
      <c r="M34" s="56" t="s">
        <v>884</v>
      </c>
      <c r="N34" s="46"/>
      <c r="P34" s="49">
        <v>1</v>
      </c>
      <c r="AA34" s="49">
        <f t="shared" si="4"/>
        <v>1</v>
      </c>
      <c r="AB34" s="49" t="s">
        <v>13</v>
      </c>
      <c r="AC34" s="72" t="s">
        <v>40</v>
      </c>
    </row>
    <row r="35" spans="1:29" ht="17" customHeight="1" outlineLevel="2" thickBot="1" x14ac:dyDescent="0.25">
      <c r="A35" s="2"/>
      <c r="B35" s="2"/>
      <c r="C35" s="6" t="s">
        <v>50</v>
      </c>
      <c r="D35" s="7">
        <v>2.217206172</v>
      </c>
      <c r="E35" s="7">
        <v>0</v>
      </c>
      <c r="F35" s="7">
        <v>0</v>
      </c>
      <c r="G35" s="7">
        <v>0</v>
      </c>
      <c r="H35" s="7">
        <v>0</v>
      </c>
      <c r="I35" s="6">
        <v>0</v>
      </c>
      <c r="J35" s="46" t="s">
        <v>873</v>
      </c>
      <c r="K35" s="46"/>
      <c r="L35" s="46">
        <v>5</v>
      </c>
      <c r="M35" s="56" t="s">
        <v>889</v>
      </c>
      <c r="N35" s="46"/>
      <c r="P35" s="49">
        <v>1</v>
      </c>
      <c r="AA35" s="49">
        <f t="shared" si="4"/>
        <v>1</v>
      </c>
      <c r="AB35" s="49" t="s">
        <v>13</v>
      </c>
      <c r="AC35" s="72" t="s">
        <v>40</v>
      </c>
    </row>
    <row r="36" spans="1:29" ht="17" customHeight="1" outlineLevel="2" thickBot="1" x14ac:dyDescent="0.25">
      <c r="A36" s="2"/>
      <c r="B36" s="2"/>
      <c r="C36" s="6" t="s">
        <v>51</v>
      </c>
      <c r="D36" s="7">
        <v>1.3</v>
      </c>
      <c r="E36" s="7">
        <v>0</v>
      </c>
      <c r="F36" s="7">
        <v>5</v>
      </c>
      <c r="G36" s="7">
        <v>5</v>
      </c>
      <c r="H36" s="7">
        <v>0</v>
      </c>
      <c r="I36" s="6" t="s">
        <v>42</v>
      </c>
      <c r="J36" s="46" t="s">
        <v>874</v>
      </c>
      <c r="K36" s="46"/>
      <c r="L36" s="46">
        <v>5</v>
      </c>
      <c r="M36" s="51" t="s">
        <v>909</v>
      </c>
      <c r="N36" s="46"/>
      <c r="P36" s="49">
        <v>0.6</v>
      </c>
      <c r="R36" s="49">
        <v>0.4</v>
      </c>
      <c r="AA36" s="49">
        <f t="shared" si="4"/>
        <v>1</v>
      </c>
      <c r="AB36" s="49" t="s">
        <v>13</v>
      </c>
      <c r="AC36" s="72" t="s">
        <v>40</v>
      </c>
    </row>
    <row r="37" spans="1:29" ht="17" customHeight="1" outlineLevel="2" thickBot="1" x14ac:dyDescent="0.25">
      <c r="A37" s="2"/>
      <c r="B37" s="2"/>
      <c r="C37" s="6" t="s">
        <v>52</v>
      </c>
      <c r="D37" s="7">
        <v>6.7337372630000001</v>
      </c>
      <c r="E37" s="7">
        <v>3.6953440000000001E-3</v>
      </c>
      <c r="F37" s="7">
        <v>13.337603250000001</v>
      </c>
      <c r="G37" s="7">
        <v>13.337603250000001</v>
      </c>
      <c r="H37" s="7">
        <v>3.9452055E-2</v>
      </c>
      <c r="I37" s="6" t="s">
        <v>42</v>
      </c>
      <c r="J37" s="46" t="s">
        <v>875</v>
      </c>
      <c r="L37" s="46" t="s">
        <v>877</v>
      </c>
      <c r="M37" s="51" t="s">
        <v>876</v>
      </c>
      <c r="N37" s="46"/>
      <c r="P37" s="49">
        <v>0.99</v>
      </c>
      <c r="Z37" s="49">
        <v>0.01</v>
      </c>
      <c r="AA37" s="49">
        <f t="shared" si="4"/>
        <v>1</v>
      </c>
      <c r="AB37" s="49" t="s">
        <v>13</v>
      </c>
      <c r="AC37" s="72" t="s">
        <v>40</v>
      </c>
    </row>
    <row r="38" spans="1:29" ht="17" customHeight="1" outlineLevel="2" thickBot="1" x14ac:dyDescent="0.25">
      <c r="A38" s="2"/>
      <c r="B38" s="2"/>
      <c r="C38" s="6" t="s">
        <v>53</v>
      </c>
      <c r="D38" s="7">
        <v>1.3</v>
      </c>
      <c r="E38" s="7">
        <v>5.7000000000000002E-3</v>
      </c>
      <c r="F38" s="7">
        <v>2</v>
      </c>
      <c r="G38" s="7">
        <v>2</v>
      </c>
      <c r="H38" s="7">
        <v>4.9315069999999999E-3</v>
      </c>
      <c r="I38" s="6" t="s">
        <v>42</v>
      </c>
      <c r="J38" s="46" t="s">
        <v>874</v>
      </c>
      <c r="K38" s="46"/>
      <c r="L38" s="46"/>
      <c r="M38" s="54" t="s">
        <v>910</v>
      </c>
      <c r="N38" s="46"/>
      <c r="P38" s="49">
        <v>0.3</v>
      </c>
      <c r="R38" s="49">
        <v>0.7</v>
      </c>
      <c r="AA38" s="49">
        <f t="shared" si="4"/>
        <v>1</v>
      </c>
      <c r="AB38" s="49" t="s">
        <v>13</v>
      </c>
      <c r="AC38" s="72" t="s">
        <v>40</v>
      </c>
    </row>
    <row r="39" spans="1:29" ht="17" customHeight="1" outlineLevel="2" thickBot="1" x14ac:dyDescent="0.25">
      <c r="A39" s="2"/>
      <c r="B39" s="2"/>
      <c r="C39" s="6" t="s">
        <v>54</v>
      </c>
      <c r="D39" s="7">
        <v>0.39900000000000002</v>
      </c>
      <c r="E39" s="7">
        <v>0</v>
      </c>
      <c r="F39" s="7">
        <v>1</v>
      </c>
      <c r="G39" s="7">
        <v>1</v>
      </c>
      <c r="H39" s="7">
        <v>0</v>
      </c>
      <c r="I39" s="6" t="s">
        <v>55</v>
      </c>
      <c r="J39" s="46" t="s">
        <v>878</v>
      </c>
      <c r="L39" s="46" t="s">
        <v>879</v>
      </c>
      <c r="M39" s="51" t="s">
        <v>911</v>
      </c>
      <c r="N39" s="46"/>
      <c r="R39" s="49">
        <v>0.6</v>
      </c>
      <c r="T39" s="49">
        <v>0.4</v>
      </c>
      <c r="AA39" s="49">
        <f t="shared" si="4"/>
        <v>1</v>
      </c>
      <c r="AB39" s="49" t="s">
        <v>13</v>
      </c>
      <c r="AC39" s="72" t="s">
        <v>40</v>
      </c>
    </row>
    <row r="40" spans="1:29" ht="17" customHeight="1" outlineLevel="2" thickBot="1" x14ac:dyDescent="0.25">
      <c r="A40" s="2"/>
      <c r="B40" s="2"/>
      <c r="C40" s="6" t="s">
        <v>56</v>
      </c>
      <c r="D40" s="7">
        <v>0.2</v>
      </c>
      <c r="E40" s="7">
        <v>0</v>
      </c>
      <c r="F40" s="7">
        <v>1</v>
      </c>
      <c r="G40" s="7">
        <v>1</v>
      </c>
      <c r="H40" s="7">
        <v>0</v>
      </c>
      <c r="I40" s="6" t="s">
        <v>55</v>
      </c>
      <c r="J40" s="46" t="s">
        <v>880</v>
      </c>
      <c r="L40" s="46" t="s">
        <v>881</v>
      </c>
      <c r="M40" s="54" t="s">
        <v>1040</v>
      </c>
      <c r="N40" s="46"/>
      <c r="P40" s="49">
        <v>0.1</v>
      </c>
      <c r="Q40" s="49">
        <v>0.25</v>
      </c>
      <c r="R40" s="49">
        <v>0.65</v>
      </c>
      <c r="AA40" s="49">
        <f t="shared" si="4"/>
        <v>1</v>
      </c>
      <c r="AB40" s="49" t="s">
        <v>13</v>
      </c>
      <c r="AC40" s="72" t="s">
        <v>40</v>
      </c>
    </row>
    <row r="41" spans="1:29" ht="17" customHeight="1" outlineLevel="2" thickBot="1" x14ac:dyDescent="0.25">
      <c r="A41" s="2"/>
      <c r="B41" s="2"/>
      <c r="C41" s="6" t="s">
        <v>57</v>
      </c>
      <c r="D41" s="7">
        <v>0.2</v>
      </c>
      <c r="E41" s="7">
        <v>0</v>
      </c>
      <c r="F41" s="7">
        <v>1</v>
      </c>
      <c r="G41" s="7">
        <v>1</v>
      </c>
      <c r="H41" s="7">
        <v>0</v>
      </c>
      <c r="I41" s="6" t="s">
        <v>55</v>
      </c>
      <c r="J41" s="46" t="s">
        <v>883</v>
      </c>
      <c r="L41" s="46" t="s">
        <v>882</v>
      </c>
      <c r="M41" s="54" t="s">
        <v>1052</v>
      </c>
      <c r="N41" s="46"/>
      <c r="P41" s="49">
        <v>0.75</v>
      </c>
      <c r="V41">
        <v>0.25</v>
      </c>
      <c r="AA41" s="49">
        <f t="shared" si="4"/>
        <v>1</v>
      </c>
      <c r="AB41" s="49" t="s">
        <v>13</v>
      </c>
      <c r="AC41" s="72" t="s">
        <v>40</v>
      </c>
    </row>
    <row r="42" spans="1:29" ht="17" customHeight="1" outlineLevel="2" thickBot="1" x14ac:dyDescent="0.25">
      <c r="A42" s="2"/>
      <c r="B42" s="2"/>
      <c r="C42" s="6" t="s">
        <v>58</v>
      </c>
      <c r="D42" s="7">
        <v>4.5</v>
      </c>
      <c r="E42" s="7">
        <v>0</v>
      </c>
      <c r="F42" s="7">
        <v>0</v>
      </c>
      <c r="G42" s="7">
        <v>0</v>
      </c>
      <c r="H42" s="7">
        <v>0</v>
      </c>
      <c r="I42" s="6" t="s">
        <v>47</v>
      </c>
      <c r="J42" s="46" t="s">
        <v>886</v>
      </c>
      <c r="L42" s="46" t="s">
        <v>885</v>
      </c>
      <c r="M42" s="51" t="s">
        <v>887</v>
      </c>
      <c r="N42" s="46"/>
      <c r="P42" s="49">
        <v>0.9</v>
      </c>
      <c r="Q42" s="49">
        <v>0.05</v>
      </c>
      <c r="S42" s="49">
        <v>0.05</v>
      </c>
      <c r="AA42" s="49">
        <f t="shared" si="4"/>
        <v>1</v>
      </c>
      <c r="AB42" s="49" t="s">
        <v>13</v>
      </c>
      <c r="AC42" s="72" t="s">
        <v>40</v>
      </c>
    </row>
    <row r="43" spans="1:29" ht="17" customHeight="1" outlineLevel="2" thickBot="1" x14ac:dyDescent="0.25">
      <c r="A43" s="2"/>
      <c r="B43" s="2"/>
      <c r="C43" s="6" t="s">
        <v>59</v>
      </c>
      <c r="D43" s="7">
        <v>4.845006079</v>
      </c>
      <c r="E43" s="7">
        <v>0</v>
      </c>
      <c r="F43" s="7">
        <v>0</v>
      </c>
      <c r="G43" s="7">
        <v>0</v>
      </c>
      <c r="H43" s="7">
        <v>0</v>
      </c>
      <c r="I43" s="6" t="s">
        <v>47</v>
      </c>
      <c r="J43" s="46" t="s">
        <v>888</v>
      </c>
      <c r="L43" s="55"/>
      <c r="M43" s="58" t="s">
        <v>889</v>
      </c>
      <c r="N43" s="46"/>
      <c r="P43" s="49">
        <v>1</v>
      </c>
      <c r="AA43" s="49">
        <f t="shared" si="4"/>
        <v>1</v>
      </c>
      <c r="AB43" s="49" t="s">
        <v>13</v>
      </c>
      <c r="AC43" s="72" t="s">
        <v>40</v>
      </c>
    </row>
    <row r="44" spans="1:29" ht="17" customHeight="1" outlineLevel="2" thickBot="1" x14ac:dyDescent="0.25">
      <c r="A44" s="2"/>
      <c r="B44" s="2"/>
      <c r="C44" s="6" t="s">
        <v>60</v>
      </c>
      <c r="D44" s="7">
        <v>29.64486771</v>
      </c>
      <c r="E44" s="7">
        <v>0</v>
      </c>
      <c r="F44" s="7">
        <v>0</v>
      </c>
      <c r="G44" s="7">
        <v>0</v>
      </c>
      <c r="H44" s="7">
        <v>0</v>
      </c>
      <c r="I44" s="6" t="s">
        <v>47</v>
      </c>
      <c r="J44" s="46" t="s">
        <v>888</v>
      </c>
      <c r="L44" s="55"/>
      <c r="M44" s="59" t="s">
        <v>889</v>
      </c>
      <c r="N44" s="46"/>
      <c r="P44" s="49">
        <v>1</v>
      </c>
      <c r="AA44" s="49">
        <f t="shared" si="4"/>
        <v>1</v>
      </c>
      <c r="AB44" s="49" t="s">
        <v>13</v>
      </c>
      <c r="AC44" s="72" t="s">
        <v>40</v>
      </c>
    </row>
    <row r="45" spans="1:29" ht="17" customHeight="1" outlineLevel="2" thickBot="1" x14ac:dyDescent="0.25">
      <c r="A45" s="2"/>
      <c r="B45" s="2"/>
      <c r="C45" s="6" t="s">
        <v>61</v>
      </c>
      <c r="D45" s="7">
        <v>1.9708499310000001</v>
      </c>
      <c r="E45" s="7">
        <v>0</v>
      </c>
      <c r="F45" s="7">
        <v>0</v>
      </c>
      <c r="G45" s="7">
        <v>0</v>
      </c>
      <c r="H45" s="7">
        <v>0</v>
      </c>
      <c r="I45" s="6" t="s">
        <v>47</v>
      </c>
      <c r="J45" s="46" t="s">
        <v>889</v>
      </c>
      <c r="K45" s="46"/>
      <c r="L45" s="46" t="s">
        <v>890</v>
      </c>
      <c r="M45" s="59" t="s">
        <v>889</v>
      </c>
      <c r="N45" s="46"/>
      <c r="P45" s="49">
        <v>1</v>
      </c>
      <c r="AA45" s="49">
        <f t="shared" si="4"/>
        <v>1</v>
      </c>
      <c r="AB45" s="49" t="s">
        <v>13</v>
      </c>
      <c r="AC45" s="72" t="s">
        <v>40</v>
      </c>
    </row>
    <row r="46" spans="1:29" ht="17" customHeight="1" outlineLevel="2" thickBot="1" x14ac:dyDescent="0.25">
      <c r="A46" s="2"/>
      <c r="B46" s="2"/>
      <c r="C46" s="6" t="s">
        <v>62</v>
      </c>
      <c r="D46" s="7">
        <v>2.709918654</v>
      </c>
      <c r="E46" s="7">
        <v>0</v>
      </c>
      <c r="F46" s="7">
        <v>0</v>
      </c>
      <c r="G46" s="7">
        <v>0</v>
      </c>
      <c r="H46" s="7">
        <v>0</v>
      </c>
      <c r="I46" s="6" t="s">
        <v>47</v>
      </c>
      <c r="J46" s="46" t="s">
        <v>891</v>
      </c>
      <c r="L46" s="46" t="s">
        <v>892</v>
      </c>
      <c r="M46" s="51" t="s">
        <v>891</v>
      </c>
      <c r="N46" s="46"/>
      <c r="P46" s="49">
        <v>1</v>
      </c>
      <c r="AA46" s="49">
        <f t="shared" si="4"/>
        <v>1</v>
      </c>
      <c r="AB46" s="49" t="s">
        <v>13</v>
      </c>
      <c r="AC46" s="72" t="s">
        <v>40</v>
      </c>
    </row>
    <row r="47" spans="1:29" ht="17" customHeight="1" outlineLevel="2" thickBot="1" x14ac:dyDescent="0.25">
      <c r="A47" s="2"/>
      <c r="B47" s="2"/>
      <c r="C47" s="6" t="s">
        <v>63</v>
      </c>
      <c r="D47" s="7">
        <v>1.6</v>
      </c>
      <c r="E47" s="7">
        <v>0</v>
      </c>
      <c r="F47" s="7">
        <v>0</v>
      </c>
      <c r="G47" s="7">
        <v>0</v>
      </c>
      <c r="H47" s="7">
        <v>0</v>
      </c>
      <c r="I47" s="6" t="s">
        <v>47</v>
      </c>
      <c r="J47" s="46" t="s">
        <v>893</v>
      </c>
      <c r="L47" s="46"/>
      <c r="M47" s="59" t="s">
        <v>884</v>
      </c>
      <c r="N47" s="46"/>
      <c r="P47" s="49">
        <v>1</v>
      </c>
      <c r="AA47" s="49">
        <f t="shared" si="4"/>
        <v>1</v>
      </c>
      <c r="AB47" s="49" t="s">
        <v>13</v>
      </c>
      <c r="AC47" s="72" t="s">
        <v>40</v>
      </c>
    </row>
    <row r="48" spans="1:29" ht="17" customHeight="1" outlineLevel="1" thickBot="1" x14ac:dyDescent="0.25">
      <c r="A48" s="2"/>
      <c r="B48" s="2" t="s">
        <v>64</v>
      </c>
      <c r="C48" s="3"/>
      <c r="D48" s="4">
        <v>178.2375146</v>
      </c>
      <c r="E48" s="4">
        <v>0</v>
      </c>
      <c r="F48" s="4">
        <v>0</v>
      </c>
      <c r="G48" s="4">
        <v>0</v>
      </c>
      <c r="H48" s="4">
        <v>0</v>
      </c>
      <c r="I48" s="3"/>
      <c r="J48" s="46"/>
      <c r="K48" s="46"/>
      <c r="L48" s="46"/>
      <c r="M48" s="46"/>
      <c r="N48" s="46"/>
      <c r="AB48" s="49" t="s">
        <v>13</v>
      </c>
      <c r="AC48" s="72" t="s">
        <v>64</v>
      </c>
    </row>
    <row r="49" spans="1:29" s="64" customFormat="1" ht="17" customHeight="1" outlineLevel="2" thickBot="1" x14ac:dyDescent="0.25">
      <c r="A49" s="42"/>
      <c r="B49" s="42"/>
      <c r="C49" s="6" t="s">
        <v>65</v>
      </c>
      <c r="D49" s="7">
        <v>0</v>
      </c>
      <c r="E49" s="7">
        <v>0</v>
      </c>
      <c r="F49" s="7">
        <v>0</v>
      </c>
      <c r="G49" s="7">
        <v>0</v>
      </c>
      <c r="H49" s="7">
        <v>0</v>
      </c>
      <c r="I49" s="6">
        <v>11</v>
      </c>
      <c r="J49" s="62"/>
      <c r="K49" s="62"/>
      <c r="L49" s="62" t="s">
        <v>1091</v>
      </c>
      <c r="M49" s="59" t="s">
        <v>884</v>
      </c>
      <c r="N49" s="62"/>
      <c r="P49" s="64">
        <v>1</v>
      </c>
      <c r="V49" s="71"/>
      <c r="W49" s="71"/>
      <c r="X49" s="71"/>
      <c r="Y49" s="71"/>
      <c r="AA49" s="64">
        <f>SUM(P49:Z49)</f>
        <v>1</v>
      </c>
      <c r="AB49" s="64" t="s">
        <v>13</v>
      </c>
      <c r="AC49" s="75" t="s">
        <v>64</v>
      </c>
    </row>
    <row r="50" spans="1:29" ht="17" customHeight="1" outlineLevel="2" thickBot="1" x14ac:dyDescent="0.25">
      <c r="A50" s="2"/>
      <c r="B50" s="2"/>
      <c r="C50" s="6" t="s">
        <v>66</v>
      </c>
      <c r="D50" s="7">
        <v>0</v>
      </c>
      <c r="E50" s="7">
        <v>0</v>
      </c>
      <c r="F50" s="7">
        <v>0</v>
      </c>
      <c r="G50" s="7">
        <v>0</v>
      </c>
      <c r="H50" s="7">
        <v>0</v>
      </c>
      <c r="I50" s="6">
        <v>11</v>
      </c>
      <c r="J50" s="46" t="s">
        <v>893</v>
      </c>
      <c r="L50" s="46" t="s">
        <v>895</v>
      </c>
      <c r="M50" s="59" t="s">
        <v>884</v>
      </c>
      <c r="N50" s="46"/>
      <c r="P50" s="49">
        <v>1</v>
      </c>
      <c r="AA50" s="49">
        <f>SUM(P50:Z50)</f>
        <v>1</v>
      </c>
      <c r="AB50" s="49" t="s">
        <v>13</v>
      </c>
      <c r="AC50" s="72" t="s">
        <v>64</v>
      </c>
    </row>
    <row r="51" spans="1:29" ht="17" customHeight="1" outlineLevel="2" thickBot="1" x14ac:dyDescent="0.25">
      <c r="A51" s="2"/>
      <c r="B51" s="2"/>
      <c r="C51" s="6" t="s">
        <v>67</v>
      </c>
      <c r="D51" s="7">
        <v>0</v>
      </c>
      <c r="E51" s="7">
        <v>0</v>
      </c>
      <c r="F51" s="7">
        <v>0</v>
      </c>
      <c r="G51" s="7">
        <v>0</v>
      </c>
      <c r="H51" s="7">
        <v>0</v>
      </c>
      <c r="I51" s="6">
        <v>11</v>
      </c>
      <c r="J51" s="46" t="s">
        <v>893</v>
      </c>
      <c r="L51" s="46" t="s">
        <v>895</v>
      </c>
      <c r="M51" s="59" t="s">
        <v>884</v>
      </c>
      <c r="N51" s="46"/>
      <c r="P51" s="49">
        <v>1</v>
      </c>
      <c r="AA51" s="49">
        <f>SUM(P51:Z51)</f>
        <v>1</v>
      </c>
      <c r="AB51" s="49" t="s">
        <v>13</v>
      </c>
      <c r="AC51" s="72" t="s">
        <v>64</v>
      </c>
    </row>
    <row r="52" spans="1:29" s="64" customFormat="1" ht="17" customHeight="1" outlineLevel="2" thickBot="1" x14ac:dyDescent="0.25">
      <c r="A52" s="42"/>
      <c r="B52" s="42"/>
      <c r="C52" s="6" t="s">
        <v>68</v>
      </c>
      <c r="D52" s="7">
        <v>0</v>
      </c>
      <c r="E52" s="7">
        <v>0</v>
      </c>
      <c r="F52" s="7">
        <v>0</v>
      </c>
      <c r="G52" s="7">
        <v>0</v>
      </c>
      <c r="H52" s="7">
        <v>0</v>
      </c>
      <c r="I52" s="6">
        <v>11</v>
      </c>
      <c r="J52" s="62"/>
      <c r="K52" s="62" t="s">
        <v>813</v>
      </c>
      <c r="L52" s="62"/>
      <c r="M52" s="59" t="s">
        <v>1073</v>
      </c>
      <c r="N52" s="62"/>
      <c r="P52" s="49">
        <v>0.5</v>
      </c>
      <c r="V52" s="71"/>
      <c r="W52" s="71">
        <v>0.5</v>
      </c>
      <c r="X52" s="71"/>
      <c r="Y52" s="71"/>
      <c r="AA52" s="64">
        <f t="shared" ref="AA52:AA54" si="5">SUM(P52:Z52)</f>
        <v>1</v>
      </c>
      <c r="AB52" s="64" t="s">
        <v>13</v>
      </c>
      <c r="AC52" s="75" t="s">
        <v>64</v>
      </c>
    </row>
    <row r="53" spans="1:29" s="64" customFormat="1" ht="17" customHeight="1" outlineLevel="2" thickBot="1" x14ac:dyDescent="0.25">
      <c r="A53" s="42"/>
      <c r="B53" s="42"/>
      <c r="C53" s="6" t="s">
        <v>69</v>
      </c>
      <c r="D53" s="7">
        <v>0</v>
      </c>
      <c r="E53" s="7">
        <v>0</v>
      </c>
      <c r="F53" s="7">
        <v>0</v>
      </c>
      <c r="G53" s="7">
        <v>0</v>
      </c>
      <c r="H53" s="7">
        <v>0</v>
      </c>
      <c r="I53" s="6">
        <v>11</v>
      </c>
      <c r="J53" s="62"/>
      <c r="K53" s="62" t="s">
        <v>813</v>
      </c>
      <c r="L53" s="62"/>
      <c r="M53" s="59" t="s">
        <v>884</v>
      </c>
      <c r="N53" s="62"/>
      <c r="P53" s="64">
        <v>1</v>
      </c>
      <c r="V53" s="71"/>
      <c r="W53" s="71"/>
      <c r="X53" s="71"/>
      <c r="Y53" s="71"/>
      <c r="AA53" s="64">
        <f t="shared" si="5"/>
        <v>1</v>
      </c>
      <c r="AB53" s="64" t="s">
        <v>13</v>
      </c>
      <c r="AC53" s="75" t="s">
        <v>64</v>
      </c>
    </row>
    <row r="54" spans="1:29" s="64" customFormat="1" ht="17" customHeight="1" outlineLevel="2" thickBot="1" x14ac:dyDescent="0.25">
      <c r="A54" s="42"/>
      <c r="B54" s="42"/>
      <c r="C54" s="6" t="s">
        <v>70</v>
      </c>
      <c r="D54" s="7">
        <v>0</v>
      </c>
      <c r="E54" s="7">
        <v>0</v>
      </c>
      <c r="F54" s="7">
        <v>0</v>
      </c>
      <c r="G54" s="7">
        <v>0</v>
      </c>
      <c r="H54" s="7">
        <v>0</v>
      </c>
      <c r="I54" s="6">
        <v>11</v>
      </c>
      <c r="J54" s="62"/>
      <c r="K54" s="62"/>
      <c r="L54" s="62"/>
      <c r="M54" s="59" t="s">
        <v>1073</v>
      </c>
      <c r="N54" s="62"/>
      <c r="P54" s="49">
        <v>0.5</v>
      </c>
      <c r="V54" s="71"/>
      <c r="W54" s="71">
        <v>0.5</v>
      </c>
      <c r="X54" s="71"/>
      <c r="Y54" s="71"/>
      <c r="AA54" s="64">
        <f t="shared" si="5"/>
        <v>1</v>
      </c>
      <c r="AB54" s="64" t="s">
        <v>13</v>
      </c>
      <c r="AC54" s="75" t="s">
        <v>64</v>
      </c>
    </row>
    <row r="55" spans="1:29" ht="17" customHeight="1" outlineLevel="2" thickBot="1" x14ac:dyDescent="0.25">
      <c r="A55" s="2"/>
      <c r="B55" s="2"/>
      <c r="C55" s="6" t="s">
        <v>71</v>
      </c>
      <c r="D55" s="7">
        <v>80.371514599999998</v>
      </c>
      <c r="E55" s="7">
        <v>0</v>
      </c>
      <c r="F55" s="7">
        <v>0</v>
      </c>
      <c r="G55" s="7">
        <v>0</v>
      </c>
      <c r="H55" s="7">
        <v>0</v>
      </c>
      <c r="I55" s="6" t="s">
        <v>72</v>
      </c>
      <c r="J55" s="46" t="s">
        <v>843</v>
      </c>
      <c r="K55" s="46"/>
      <c r="L55" s="46" t="s">
        <v>842</v>
      </c>
      <c r="M55" s="54" t="s">
        <v>1046</v>
      </c>
      <c r="N55" s="46"/>
      <c r="P55" s="49">
        <v>0.9</v>
      </c>
      <c r="U55" s="49">
        <v>0.05</v>
      </c>
      <c r="W55">
        <v>0.05</v>
      </c>
      <c r="AA55" s="49">
        <f>SUM(P55:Z55)</f>
        <v>1</v>
      </c>
      <c r="AB55" s="49" t="s">
        <v>13</v>
      </c>
      <c r="AC55" s="72" t="s">
        <v>64</v>
      </c>
    </row>
    <row r="56" spans="1:29" ht="17" customHeight="1" outlineLevel="2" thickBot="1" x14ac:dyDescent="0.25">
      <c r="A56" s="2"/>
      <c r="B56" s="2"/>
      <c r="C56" s="6" t="s">
        <v>73</v>
      </c>
      <c r="D56" s="7">
        <v>81.740930939999998</v>
      </c>
      <c r="E56" s="7">
        <v>0</v>
      </c>
      <c r="F56" s="7">
        <v>0</v>
      </c>
      <c r="G56" s="7">
        <v>0</v>
      </c>
      <c r="H56" s="7">
        <v>0</v>
      </c>
      <c r="I56" s="6" t="s">
        <v>74</v>
      </c>
      <c r="J56" s="46" t="s">
        <v>841</v>
      </c>
      <c r="K56" s="55"/>
      <c r="L56" s="46"/>
      <c r="M56" s="62"/>
      <c r="N56" s="62"/>
      <c r="O56" s="64"/>
      <c r="P56" s="64"/>
      <c r="Q56" s="64"/>
      <c r="R56" s="64"/>
      <c r="S56" s="64"/>
      <c r="T56" s="64"/>
      <c r="U56" s="64"/>
      <c r="V56" s="71"/>
      <c r="W56" s="71"/>
      <c r="X56" s="71"/>
      <c r="Y56" s="64">
        <v>1</v>
      </c>
      <c r="AA56" s="49">
        <f>SUM(P56:Y56)</f>
        <v>1</v>
      </c>
      <c r="AB56" s="49" t="s">
        <v>13</v>
      </c>
      <c r="AC56" s="72" t="s">
        <v>64</v>
      </c>
    </row>
    <row r="57" spans="1:29" ht="17" customHeight="1" outlineLevel="2" thickBot="1" x14ac:dyDescent="0.25">
      <c r="A57" s="2"/>
      <c r="B57" s="2"/>
      <c r="C57" s="6" t="s">
        <v>75</v>
      </c>
      <c r="D57" s="7">
        <v>0.21579390000000001</v>
      </c>
      <c r="E57" s="7">
        <v>0</v>
      </c>
      <c r="F57" s="7">
        <v>0</v>
      </c>
      <c r="G57" s="7">
        <v>0</v>
      </c>
      <c r="H57" s="7">
        <v>0</v>
      </c>
      <c r="I57" s="6">
        <v>11</v>
      </c>
      <c r="J57" s="46" t="s">
        <v>811</v>
      </c>
      <c r="K57" s="55">
        <v>1</v>
      </c>
      <c r="L57" s="46"/>
      <c r="M57" s="59" t="s">
        <v>961</v>
      </c>
      <c r="N57" s="46"/>
      <c r="Q57" s="49">
        <v>1</v>
      </c>
      <c r="AA57" s="49">
        <f>SUM(P57:Z57)</f>
        <v>1</v>
      </c>
      <c r="AB57" s="49" t="s">
        <v>13</v>
      </c>
      <c r="AC57" s="72" t="s">
        <v>64</v>
      </c>
    </row>
    <row r="58" spans="1:29" ht="17" customHeight="1" outlineLevel="2" thickBot="1" x14ac:dyDescent="0.25">
      <c r="A58" s="2"/>
      <c r="B58" s="2"/>
      <c r="C58" s="6" t="s">
        <v>76</v>
      </c>
      <c r="D58" s="7">
        <v>0.37763932500000003</v>
      </c>
      <c r="E58" s="7">
        <v>0</v>
      </c>
      <c r="F58" s="7">
        <v>0</v>
      </c>
      <c r="G58" s="7">
        <v>0</v>
      </c>
      <c r="H58" s="7">
        <v>0</v>
      </c>
      <c r="I58" s="6">
        <v>11</v>
      </c>
      <c r="J58" s="46" t="s">
        <v>811</v>
      </c>
      <c r="K58" s="55">
        <v>1</v>
      </c>
      <c r="L58" s="46"/>
      <c r="M58" s="59" t="s">
        <v>961</v>
      </c>
      <c r="N58" s="46"/>
      <c r="Q58" s="49">
        <v>1</v>
      </c>
      <c r="AA58" s="49">
        <f>SUM(P58:Z58)</f>
        <v>1</v>
      </c>
      <c r="AB58" s="49" t="s">
        <v>13</v>
      </c>
      <c r="AC58" s="72" t="s">
        <v>64</v>
      </c>
    </row>
    <row r="59" spans="1:29" ht="17" customHeight="1" outlineLevel="2" thickBot="1" x14ac:dyDescent="0.25">
      <c r="A59" s="2"/>
      <c r="B59" s="2"/>
      <c r="C59" s="6" t="s">
        <v>77</v>
      </c>
      <c r="D59" s="7">
        <v>0.39562215000000001</v>
      </c>
      <c r="E59" s="7">
        <v>0</v>
      </c>
      <c r="F59" s="7">
        <v>0</v>
      </c>
      <c r="G59" s="7">
        <v>0</v>
      </c>
      <c r="H59" s="7">
        <v>0</v>
      </c>
      <c r="I59" s="6">
        <v>11</v>
      </c>
      <c r="J59" s="46" t="s">
        <v>811</v>
      </c>
      <c r="K59" s="55">
        <v>1</v>
      </c>
      <c r="L59" s="46"/>
      <c r="M59" s="59" t="s">
        <v>961</v>
      </c>
      <c r="N59" s="46"/>
      <c r="Q59" s="49">
        <v>1</v>
      </c>
      <c r="AA59" s="49">
        <f>SUM(P59:Z59)</f>
        <v>1</v>
      </c>
      <c r="AB59" s="49" t="s">
        <v>13</v>
      </c>
      <c r="AC59" s="72" t="s">
        <v>64</v>
      </c>
    </row>
    <row r="60" spans="1:29" ht="17" customHeight="1" outlineLevel="2" thickBot="1" x14ac:dyDescent="0.25">
      <c r="A60" s="2"/>
      <c r="B60" s="2"/>
      <c r="C60" s="6" t="s">
        <v>78</v>
      </c>
      <c r="D60" s="7">
        <v>11.113385839999999</v>
      </c>
      <c r="E60" s="7">
        <v>0</v>
      </c>
      <c r="F60" s="7">
        <v>0</v>
      </c>
      <c r="G60" s="7">
        <v>0</v>
      </c>
      <c r="H60" s="7">
        <v>0</v>
      </c>
      <c r="I60" s="6">
        <v>11</v>
      </c>
      <c r="J60" s="46" t="s">
        <v>896</v>
      </c>
      <c r="L60" s="46"/>
      <c r="M60" s="51" t="s">
        <v>897</v>
      </c>
      <c r="N60" s="46"/>
      <c r="P60" s="49">
        <v>0.5</v>
      </c>
      <c r="R60" s="49">
        <v>0.5</v>
      </c>
      <c r="AA60" s="49">
        <f>SUM(P60:Z60)</f>
        <v>1</v>
      </c>
      <c r="AB60" s="49" t="s">
        <v>13</v>
      </c>
      <c r="AC60" s="72" t="s">
        <v>64</v>
      </c>
    </row>
    <row r="61" spans="1:29" ht="17" customHeight="1" outlineLevel="2" thickBot="1" x14ac:dyDescent="0.25">
      <c r="A61" s="2"/>
      <c r="B61" s="2"/>
      <c r="C61" s="6" t="s">
        <v>79</v>
      </c>
      <c r="D61" s="7">
        <v>4.022627827</v>
      </c>
      <c r="E61" s="7">
        <v>0</v>
      </c>
      <c r="F61" s="7">
        <v>0</v>
      </c>
      <c r="G61" s="7">
        <v>0</v>
      </c>
      <c r="H61" s="7">
        <v>0</v>
      </c>
      <c r="I61" s="6" t="s">
        <v>80</v>
      </c>
      <c r="J61" s="46" t="s">
        <v>898</v>
      </c>
      <c r="K61" s="46"/>
      <c r="L61" s="46"/>
      <c r="M61" s="46"/>
      <c r="N61" s="46"/>
      <c r="AA61" s="49">
        <f>SUM(P61:Z61)</f>
        <v>0</v>
      </c>
      <c r="AB61" s="49" t="s">
        <v>13</v>
      </c>
      <c r="AC61" s="72" t="s">
        <v>64</v>
      </c>
    </row>
    <row r="62" spans="1:29" ht="17" customHeight="1" outlineLevel="1" thickBot="1" x14ac:dyDescent="0.25">
      <c r="A62" s="2"/>
      <c r="B62" s="2" t="s">
        <v>81</v>
      </c>
      <c r="C62" s="3"/>
      <c r="D62" s="4">
        <v>113.9920504</v>
      </c>
      <c r="E62" s="4">
        <v>0</v>
      </c>
      <c r="F62" s="4">
        <v>0</v>
      </c>
      <c r="G62" s="4">
        <v>0</v>
      </c>
      <c r="H62" s="4">
        <v>0</v>
      </c>
      <c r="I62" s="3"/>
      <c r="J62" s="46"/>
      <c r="K62" s="46"/>
      <c r="L62" s="46"/>
      <c r="M62" s="46"/>
      <c r="N62" s="46"/>
      <c r="AB62" s="49" t="s">
        <v>13</v>
      </c>
      <c r="AC62" s="72" t="s">
        <v>81</v>
      </c>
    </row>
    <row r="63" spans="1:29" s="64" customFormat="1" ht="17" customHeight="1" outlineLevel="2" thickBot="1" x14ac:dyDescent="0.25">
      <c r="A63" s="42"/>
      <c r="B63" s="42"/>
      <c r="C63" s="6" t="s">
        <v>65</v>
      </c>
      <c r="D63" s="7">
        <v>0</v>
      </c>
      <c r="E63" s="7">
        <v>0</v>
      </c>
      <c r="F63" s="7">
        <v>0</v>
      </c>
      <c r="G63" s="7">
        <v>0</v>
      </c>
      <c r="H63" s="7">
        <v>0</v>
      </c>
      <c r="I63" s="6">
        <v>11</v>
      </c>
      <c r="J63" s="62"/>
      <c r="K63" s="62"/>
      <c r="L63" s="62" t="s">
        <v>1091</v>
      </c>
      <c r="M63" s="59" t="s">
        <v>884</v>
      </c>
      <c r="N63" s="46"/>
      <c r="O63" s="49"/>
      <c r="P63" s="49">
        <v>1</v>
      </c>
      <c r="V63" s="71"/>
      <c r="W63" s="71"/>
      <c r="X63" s="71"/>
      <c r="Y63" s="71"/>
      <c r="AA63" s="64">
        <f t="shared" ref="AA63:AA68" si="6">SUM(P63:Z63)</f>
        <v>1</v>
      </c>
      <c r="AB63" s="64" t="s">
        <v>13</v>
      </c>
      <c r="AC63" s="75" t="s">
        <v>81</v>
      </c>
    </row>
    <row r="64" spans="1:29" ht="17" customHeight="1" outlineLevel="2" thickBot="1" x14ac:dyDescent="0.25">
      <c r="A64" s="2"/>
      <c r="B64" s="2"/>
      <c r="C64" s="6" t="s">
        <v>66</v>
      </c>
      <c r="D64" s="7">
        <v>0</v>
      </c>
      <c r="E64" s="7">
        <v>0</v>
      </c>
      <c r="F64" s="7">
        <v>0</v>
      </c>
      <c r="G64" s="7">
        <v>0</v>
      </c>
      <c r="H64" s="7">
        <v>0</v>
      </c>
      <c r="I64" s="6">
        <v>11</v>
      </c>
      <c r="J64" s="46" t="s">
        <v>893</v>
      </c>
      <c r="L64" s="46" t="s">
        <v>895</v>
      </c>
      <c r="M64" s="59" t="s">
        <v>884</v>
      </c>
      <c r="N64" s="46"/>
      <c r="P64" s="49">
        <v>1</v>
      </c>
      <c r="AA64" s="49">
        <f t="shared" si="6"/>
        <v>1</v>
      </c>
      <c r="AB64" s="49" t="s">
        <v>13</v>
      </c>
      <c r="AC64" s="72" t="s">
        <v>81</v>
      </c>
    </row>
    <row r="65" spans="1:29" ht="17" customHeight="1" outlineLevel="2" thickBot="1" x14ac:dyDescent="0.25">
      <c r="A65" s="2"/>
      <c r="B65" s="2"/>
      <c r="C65" s="6" t="s">
        <v>67</v>
      </c>
      <c r="D65" s="7">
        <v>0</v>
      </c>
      <c r="E65" s="7">
        <v>0</v>
      </c>
      <c r="F65" s="7">
        <v>0</v>
      </c>
      <c r="G65" s="7">
        <v>0</v>
      </c>
      <c r="H65" s="7">
        <v>0</v>
      </c>
      <c r="I65" s="6">
        <v>11</v>
      </c>
      <c r="J65" s="46" t="s">
        <v>893</v>
      </c>
      <c r="L65" s="46" t="s">
        <v>895</v>
      </c>
      <c r="M65" s="59" t="s">
        <v>884</v>
      </c>
      <c r="N65" s="46"/>
      <c r="P65" s="49">
        <v>1</v>
      </c>
      <c r="AA65" s="49">
        <f t="shared" si="6"/>
        <v>1</v>
      </c>
      <c r="AB65" s="49" t="s">
        <v>13</v>
      </c>
      <c r="AC65" s="72" t="s">
        <v>81</v>
      </c>
    </row>
    <row r="66" spans="1:29" ht="17" customHeight="1" outlineLevel="2" thickBot="1" x14ac:dyDescent="0.25">
      <c r="A66" s="2"/>
      <c r="B66" s="2"/>
      <c r="C66" s="6" t="s">
        <v>68</v>
      </c>
      <c r="D66" s="7">
        <v>0</v>
      </c>
      <c r="E66" s="7">
        <v>0</v>
      </c>
      <c r="F66" s="7">
        <v>0</v>
      </c>
      <c r="G66" s="7">
        <v>0</v>
      </c>
      <c r="H66" s="7">
        <v>0</v>
      </c>
      <c r="I66" s="6">
        <v>11</v>
      </c>
      <c r="J66" s="62"/>
      <c r="K66" s="62" t="s">
        <v>813</v>
      </c>
      <c r="L66" s="62"/>
      <c r="M66" s="59" t="s">
        <v>1073</v>
      </c>
      <c r="N66" s="62"/>
      <c r="O66" s="64"/>
      <c r="P66" s="49">
        <v>0.5</v>
      </c>
      <c r="Q66" s="64"/>
      <c r="R66" s="64"/>
      <c r="S66" s="64"/>
      <c r="T66" s="64"/>
      <c r="U66" s="64"/>
      <c r="V66" s="71"/>
      <c r="W66" s="71">
        <v>0.5</v>
      </c>
      <c r="AA66" s="49">
        <f t="shared" si="6"/>
        <v>1</v>
      </c>
      <c r="AB66" s="49" t="s">
        <v>13</v>
      </c>
      <c r="AC66" s="72" t="s">
        <v>81</v>
      </c>
    </row>
    <row r="67" spans="1:29" ht="17" customHeight="1" outlineLevel="2" thickBot="1" x14ac:dyDescent="0.25">
      <c r="A67" s="2"/>
      <c r="B67" s="2"/>
      <c r="C67" s="6" t="s">
        <v>69</v>
      </c>
      <c r="D67" s="7">
        <v>0</v>
      </c>
      <c r="E67" s="7">
        <v>0</v>
      </c>
      <c r="F67" s="7">
        <v>0</v>
      </c>
      <c r="G67" s="7">
        <v>0</v>
      </c>
      <c r="H67" s="7">
        <v>0</v>
      </c>
      <c r="I67" s="6">
        <v>11</v>
      </c>
      <c r="J67" s="62"/>
      <c r="K67" s="62" t="s">
        <v>813</v>
      </c>
      <c r="L67" s="62"/>
      <c r="M67" s="59" t="s">
        <v>884</v>
      </c>
      <c r="N67" s="62"/>
      <c r="O67" s="64"/>
      <c r="P67" s="64">
        <v>1</v>
      </c>
      <c r="Q67" s="64"/>
      <c r="AA67" s="49">
        <f t="shared" si="6"/>
        <v>1</v>
      </c>
      <c r="AB67" s="49" t="s">
        <v>13</v>
      </c>
      <c r="AC67" s="72" t="s">
        <v>81</v>
      </c>
    </row>
    <row r="68" spans="1:29" ht="17" customHeight="1" outlineLevel="2" thickBot="1" x14ac:dyDescent="0.25">
      <c r="A68" s="2"/>
      <c r="B68" s="2"/>
      <c r="C68" s="6" t="s">
        <v>70</v>
      </c>
      <c r="D68" s="7">
        <v>0</v>
      </c>
      <c r="E68" s="7">
        <v>0</v>
      </c>
      <c r="F68" s="7">
        <v>0</v>
      </c>
      <c r="G68" s="7">
        <v>0</v>
      </c>
      <c r="H68" s="7">
        <v>0</v>
      </c>
      <c r="I68" s="6">
        <v>11</v>
      </c>
      <c r="J68" s="62"/>
      <c r="K68" s="62"/>
      <c r="L68" s="62"/>
      <c r="M68" s="59" t="s">
        <v>1073</v>
      </c>
      <c r="N68" s="62"/>
      <c r="O68" s="64"/>
      <c r="P68" s="49">
        <v>0.5</v>
      </c>
      <c r="Q68" s="64"/>
      <c r="R68" s="64"/>
      <c r="S68" s="64"/>
      <c r="T68" s="64"/>
      <c r="U68" s="64"/>
      <c r="V68" s="71"/>
      <c r="W68" s="71">
        <v>0.5</v>
      </c>
      <c r="X68" s="71"/>
      <c r="Y68" s="71"/>
      <c r="AA68" s="49">
        <f t="shared" si="6"/>
        <v>1</v>
      </c>
      <c r="AB68" s="49" t="s">
        <v>13</v>
      </c>
      <c r="AC68" s="72" t="s">
        <v>81</v>
      </c>
    </row>
    <row r="69" spans="1:29" ht="17" customHeight="1" outlineLevel="2" thickBot="1" x14ac:dyDescent="0.25">
      <c r="A69" s="2"/>
      <c r="B69" s="2"/>
      <c r="C69" s="6" t="s">
        <v>82</v>
      </c>
      <c r="D69" s="7">
        <v>56.078489689999998</v>
      </c>
      <c r="E69" s="7">
        <v>0</v>
      </c>
      <c r="F69" s="7">
        <v>0</v>
      </c>
      <c r="G69" s="7">
        <v>0</v>
      </c>
      <c r="H69" s="7">
        <v>0</v>
      </c>
      <c r="I69" s="6" t="s">
        <v>72</v>
      </c>
      <c r="J69" s="46" t="s">
        <v>810</v>
      </c>
      <c r="K69" s="55"/>
      <c r="L69" s="46" t="s">
        <v>849</v>
      </c>
      <c r="M69" s="70" t="s">
        <v>1050</v>
      </c>
      <c r="N69" s="46"/>
      <c r="P69" s="49">
        <v>0.95</v>
      </c>
      <c r="W69">
        <v>0.05</v>
      </c>
      <c r="AA69" s="49">
        <f>SUM(P69:Z69)</f>
        <v>1</v>
      </c>
      <c r="AB69" s="49" t="s">
        <v>13</v>
      </c>
      <c r="AC69" s="72" t="s">
        <v>81</v>
      </c>
    </row>
    <row r="70" spans="1:29" ht="17" customHeight="1" outlineLevel="2" thickBot="1" x14ac:dyDescent="0.25">
      <c r="A70" s="2"/>
      <c r="B70" s="2"/>
      <c r="C70" s="6" t="s">
        <v>73</v>
      </c>
      <c r="D70" s="7">
        <v>48</v>
      </c>
      <c r="E70" s="7">
        <v>0</v>
      </c>
      <c r="F70" s="7">
        <v>0</v>
      </c>
      <c r="G70" s="7">
        <v>0</v>
      </c>
      <c r="H70" s="7">
        <v>0</v>
      </c>
      <c r="I70" s="6" t="s">
        <v>74</v>
      </c>
      <c r="J70" s="46" t="s">
        <v>841</v>
      </c>
      <c r="K70" s="55">
        <v>1</v>
      </c>
      <c r="L70" s="46"/>
      <c r="M70" s="51" t="s">
        <v>912</v>
      </c>
      <c r="N70" s="62"/>
      <c r="O70" s="64"/>
      <c r="P70" s="64"/>
      <c r="Q70" s="64"/>
      <c r="R70" s="64"/>
      <c r="S70" s="64"/>
      <c r="T70" s="64"/>
      <c r="U70" s="64"/>
      <c r="V70" s="71"/>
      <c r="W70" s="71"/>
      <c r="X70" s="71"/>
      <c r="Y70" s="64">
        <v>1</v>
      </c>
      <c r="AA70" s="49">
        <f>SUM(P70:Y70)</f>
        <v>1</v>
      </c>
      <c r="AB70" s="49" t="s">
        <v>13</v>
      </c>
      <c r="AC70" s="72" t="s">
        <v>81</v>
      </c>
    </row>
    <row r="71" spans="1:29" ht="17" customHeight="1" outlineLevel="2" thickBot="1" x14ac:dyDescent="0.25">
      <c r="A71" s="2"/>
      <c r="B71" s="2"/>
      <c r="C71" s="6" t="s">
        <v>75</v>
      </c>
      <c r="D71" s="7">
        <v>0.126718733</v>
      </c>
      <c r="E71" s="7">
        <v>0</v>
      </c>
      <c r="F71" s="7">
        <v>0</v>
      </c>
      <c r="G71" s="7">
        <v>0</v>
      </c>
      <c r="H71" s="7">
        <v>0</v>
      </c>
      <c r="I71" s="6">
        <v>66</v>
      </c>
      <c r="J71" s="46" t="s">
        <v>811</v>
      </c>
      <c r="K71" s="55">
        <v>1</v>
      </c>
      <c r="L71" s="46"/>
      <c r="M71" s="59" t="s">
        <v>961</v>
      </c>
      <c r="N71" s="46"/>
      <c r="Q71" s="49">
        <v>1</v>
      </c>
      <c r="AA71" s="49">
        <f>SUM(P71:Z71)</f>
        <v>1</v>
      </c>
      <c r="AB71" s="49" t="s">
        <v>13</v>
      </c>
      <c r="AC71" s="72" t="s">
        <v>81</v>
      </c>
    </row>
    <row r="72" spans="1:29" ht="17" customHeight="1" outlineLevel="2" thickBot="1" x14ac:dyDescent="0.25">
      <c r="A72" s="2"/>
      <c r="B72" s="2"/>
      <c r="C72" s="6" t="s">
        <v>76</v>
      </c>
      <c r="D72" s="7">
        <v>0.22175778199999999</v>
      </c>
      <c r="E72" s="7">
        <v>0</v>
      </c>
      <c r="F72" s="7">
        <v>0</v>
      </c>
      <c r="G72" s="7">
        <v>0</v>
      </c>
      <c r="H72" s="7">
        <v>0</v>
      </c>
      <c r="I72" s="6">
        <v>66</v>
      </c>
      <c r="J72" s="46" t="s">
        <v>811</v>
      </c>
      <c r="K72" s="55">
        <v>1</v>
      </c>
      <c r="L72" s="46"/>
      <c r="M72" s="59" t="s">
        <v>961</v>
      </c>
      <c r="N72" s="46"/>
      <c r="Q72" s="49">
        <v>1</v>
      </c>
      <c r="AA72" s="49">
        <f>SUM(P72:Z72)</f>
        <v>1</v>
      </c>
      <c r="AB72" s="49" t="s">
        <v>13</v>
      </c>
      <c r="AC72" s="72" t="s">
        <v>81</v>
      </c>
    </row>
    <row r="73" spans="1:29" ht="17" customHeight="1" outlineLevel="2" thickBot="1" x14ac:dyDescent="0.25">
      <c r="A73" s="2"/>
      <c r="B73" s="2"/>
      <c r="C73" s="6" t="s">
        <v>77</v>
      </c>
      <c r="D73" s="7">
        <v>0.232317677</v>
      </c>
      <c r="E73" s="7">
        <v>0</v>
      </c>
      <c r="F73" s="7">
        <v>0</v>
      </c>
      <c r="G73" s="7">
        <v>0</v>
      </c>
      <c r="H73" s="7">
        <v>0</v>
      </c>
      <c r="I73" s="6">
        <v>66</v>
      </c>
      <c r="J73" s="46" t="s">
        <v>811</v>
      </c>
      <c r="K73" s="55">
        <v>1</v>
      </c>
      <c r="L73" s="46"/>
      <c r="M73" s="59" t="s">
        <v>961</v>
      </c>
      <c r="N73" s="46"/>
      <c r="Q73" s="49">
        <v>1</v>
      </c>
      <c r="AA73" s="49">
        <f>SUM(P73:Z73)</f>
        <v>1</v>
      </c>
      <c r="AB73" s="49" t="s">
        <v>13</v>
      </c>
      <c r="AC73" s="72" t="s">
        <v>81</v>
      </c>
    </row>
    <row r="74" spans="1:29" ht="17" customHeight="1" outlineLevel="2" thickBot="1" x14ac:dyDescent="0.25">
      <c r="A74" s="2"/>
      <c r="B74" s="2"/>
      <c r="C74" s="6" t="s">
        <v>78</v>
      </c>
      <c r="D74" s="7">
        <v>6.5260147399999999</v>
      </c>
      <c r="E74" s="7">
        <v>0</v>
      </c>
      <c r="F74" s="7">
        <v>0</v>
      </c>
      <c r="G74" s="7">
        <v>0</v>
      </c>
      <c r="H74" s="7">
        <v>0</v>
      </c>
      <c r="I74" s="6">
        <v>66</v>
      </c>
      <c r="J74" s="46" t="s">
        <v>896</v>
      </c>
      <c r="L74" s="46"/>
      <c r="M74" s="51" t="s">
        <v>897</v>
      </c>
      <c r="N74" s="46"/>
      <c r="P74" s="49">
        <v>0.5</v>
      </c>
      <c r="R74" s="49">
        <v>0.5</v>
      </c>
      <c r="AA74" s="49">
        <f>SUM(P74:Z74)</f>
        <v>1</v>
      </c>
      <c r="AB74" s="49" t="s">
        <v>13</v>
      </c>
      <c r="AC74" s="72" t="s">
        <v>81</v>
      </c>
    </row>
    <row r="75" spans="1:29" ht="17" customHeight="1" outlineLevel="2" thickBot="1" x14ac:dyDescent="0.25">
      <c r="A75" s="2"/>
      <c r="B75" s="2"/>
      <c r="C75" s="6" t="s">
        <v>79</v>
      </c>
      <c r="D75" s="7">
        <v>2.8067517990000002</v>
      </c>
      <c r="E75" s="7">
        <v>0</v>
      </c>
      <c r="F75" s="7">
        <v>0</v>
      </c>
      <c r="G75" s="7">
        <v>0</v>
      </c>
      <c r="H75" s="7">
        <v>0</v>
      </c>
      <c r="I75" s="6" t="s">
        <v>80</v>
      </c>
      <c r="J75" s="46" t="s">
        <v>898</v>
      </c>
      <c r="K75" s="46"/>
      <c r="L75" s="46"/>
      <c r="M75" s="46"/>
      <c r="N75" s="46"/>
      <c r="AA75" s="49">
        <f>SUM(P75:Z75)</f>
        <v>0</v>
      </c>
      <c r="AB75" s="49" t="s">
        <v>13</v>
      </c>
      <c r="AC75" s="72" t="s">
        <v>81</v>
      </c>
    </row>
    <row r="76" spans="1:29" ht="17" customHeight="1" outlineLevel="1" thickBot="1" x14ac:dyDescent="0.25">
      <c r="A76" s="2"/>
      <c r="B76" s="2" t="s">
        <v>83</v>
      </c>
      <c r="C76" s="3"/>
      <c r="D76" s="4">
        <v>128.07717310000001</v>
      </c>
      <c r="E76" s="4">
        <v>1.1840009E-2</v>
      </c>
      <c r="F76" s="4">
        <v>133.59980089999999</v>
      </c>
      <c r="G76" s="4">
        <v>133.59980089999999</v>
      </c>
      <c r="H76" s="4">
        <v>0</v>
      </c>
      <c r="I76" s="3"/>
      <c r="J76" s="46"/>
      <c r="K76" s="46"/>
      <c r="L76" s="46"/>
      <c r="M76" s="46"/>
      <c r="N76" s="46"/>
      <c r="AB76" s="49" t="s">
        <v>13</v>
      </c>
      <c r="AC76" s="72" t="s">
        <v>83</v>
      </c>
    </row>
    <row r="77" spans="1:29" ht="17" customHeight="1" outlineLevel="2" thickBot="1" x14ac:dyDescent="0.25">
      <c r="A77" s="2"/>
      <c r="B77" s="2"/>
      <c r="C77" s="6" t="s">
        <v>84</v>
      </c>
      <c r="D77" s="7">
        <v>1.4687234709999999</v>
      </c>
      <c r="E77" s="7">
        <v>0</v>
      </c>
      <c r="F77" s="7">
        <v>0</v>
      </c>
      <c r="G77" s="7">
        <v>0</v>
      </c>
      <c r="H77" s="7">
        <v>0</v>
      </c>
      <c r="I77" s="6">
        <v>26</v>
      </c>
      <c r="J77" s="46"/>
      <c r="K77" s="46"/>
      <c r="L77" s="46"/>
      <c r="M77" s="51" t="s">
        <v>913</v>
      </c>
      <c r="N77" s="46"/>
      <c r="P77" s="49">
        <v>0.9</v>
      </c>
      <c r="R77" s="49">
        <v>0.1</v>
      </c>
      <c r="AA77" s="49">
        <f t="shared" ref="AA77:AA108" si="7">SUM(P77:Z77)</f>
        <v>1</v>
      </c>
      <c r="AB77" s="49" t="s">
        <v>13</v>
      </c>
      <c r="AC77" s="72" t="s">
        <v>83</v>
      </c>
    </row>
    <row r="78" spans="1:29" ht="17" customHeight="1" outlineLevel="2" thickBot="1" x14ac:dyDescent="0.25">
      <c r="A78" s="2"/>
      <c r="B78" s="2"/>
      <c r="C78" s="6" t="s">
        <v>85</v>
      </c>
      <c r="D78" s="7">
        <v>2.4653572559999999</v>
      </c>
      <c r="E78" s="7">
        <v>0</v>
      </c>
      <c r="F78" s="7">
        <v>0</v>
      </c>
      <c r="G78" s="7">
        <v>0</v>
      </c>
      <c r="H78" s="7">
        <v>0</v>
      </c>
      <c r="I78" s="6">
        <v>26</v>
      </c>
      <c r="J78" s="46"/>
      <c r="K78" s="46"/>
      <c r="L78" s="46"/>
      <c r="M78" s="54" t="s">
        <v>884</v>
      </c>
      <c r="N78" s="46"/>
      <c r="P78" s="49">
        <v>1</v>
      </c>
      <c r="AA78" s="49">
        <f t="shared" si="7"/>
        <v>1</v>
      </c>
      <c r="AB78" s="49" t="s">
        <v>13</v>
      </c>
      <c r="AC78" s="72" t="s">
        <v>83</v>
      </c>
    </row>
    <row r="79" spans="1:29" ht="17" customHeight="1" outlineLevel="2" thickBot="1" x14ac:dyDescent="0.25">
      <c r="A79" s="2"/>
      <c r="B79" s="2"/>
      <c r="C79" s="6" t="s">
        <v>86</v>
      </c>
      <c r="D79" s="7">
        <v>0.47208968699999998</v>
      </c>
      <c r="E79" s="7">
        <v>0</v>
      </c>
      <c r="F79" s="7">
        <v>0</v>
      </c>
      <c r="G79" s="7">
        <v>0</v>
      </c>
      <c r="H79" s="7">
        <v>0</v>
      </c>
      <c r="I79" s="6">
        <v>26</v>
      </c>
      <c r="J79" s="46"/>
      <c r="K79" s="46"/>
      <c r="L79" s="46"/>
      <c r="M79" s="54" t="s">
        <v>884</v>
      </c>
      <c r="N79" s="46"/>
      <c r="P79" s="49">
        <v>1</v>
      </c>
      <c r="AA79" s="49">
        <f t="shared" si="7"/>
        <v>1</v>
      </c>
      <c r="AB79" s="49" t="s">
        <v>13</v>
      </c>
      <c r="AC79" s="72" t="s">
        <v>83</v>
      </c>
    </row>
    <row r="80" spans="1:29" ht="17" customHeight="1" outlineLevel="2" thickBot="1" x14ac:dyDescent="0.25">
      <c r="A80" s="2"/>
      <c r="B80" s="2"/>
      <c r="C80" s="6" t="s">
        <v>87</v>
      </c>
      <c r="D80" s="7">
        <v>0.35668998600000001</v>
      </c>
      <c r="E80" s="7">
        <v>0</v>
      </c>
      <c r="F80" s="7">
        <v>0</v>
      </c>
      <c r="G80" s="7">
        <v>0</v>
      </c>
      <c r="H80" s="7">
        <v>0</v>
      </c>
      <c r="I80" s="6">
        <v>26</v>
      </c>
      <c r="J80" s="46"/>
      <c r="K80" s="46"/>
      <c r="L80" s="46"/>
      <c r="M80" s="54" t="s">
        <v>884</v>
      </c>
      <c r="N80" s="46"/>
      <c r="P80" s="49">
        <v>1</v>
      </c>
      <c r="AA80" s="49">
        <f t="shared" si="7"/>
        <v>1</v>
      </c>
      <c r="AB80" s="49" t="s">
        <v>13</v>
      </c>
      <c r="AC80" s="72" t="s">
        <v>83</v>
      </c>
    </row>
    <row r="81" spans="1:29" ht="17" customHeight="1" outlineLevel="2" thickBot="1" x14ac:dyDescent="0.25">
      <c r="A81" s="2"/>
      <c r="B81" s="2"/>
      <c r="C81" s="6" t="s">
        <v>88</v>
      </c>
      <c r="D81" s="7">
        <v>0.36363636399999999</v>
      </c>
      <c r="E81" s="7">
        <v>0</v>
      </c>
      <c r="F81" s="7">
        <v>0</v>
      </c>
      <c r="G81" s="7">
        <v>0</v>
      </c>
      <c r="H81" s="7">
        <v>0</v>
      </c>
      <c r="I81" s="6">
        <v>26</v>
      </c>
      <c r="J81" s="46"/>
      <c r="K81" s="46"/>
      <c r="L81" s="46" t="s">
        <v>914</v>
      </c>
      <c r="M81" s="54" t="s">
        <v>884</v>
      </c>
      <c r="N81" s="46"/>
      <c r="P81" s="49">
        <v>1</v>
      </c>
      <c r="AA81" s="49">
        <f t="shared" si="7"/>
        <v>1</v>
      </c>
      <c r="AB81" s="49" t="s">
        <v>13</v>
      </c>
      <c r="AC81" s="72" t="s">
        <v>83</v>
      </c>
    </row>
    <row r="82" spans="1:29" ht="17" customHeight="1" outlineLevel="2" thickBot="1" x14ac:dyDescent="0.25">
      <c r="A82" s="2"/>
      <c r="B82" s="2"/>
      <c r="C82" s="6" t="s">
        <v>89</v>
      </c>
      <c r="D82" s="7">
        <v>0.36363636399999999</v>
      </c>
      <c r="E82" s="7">
        <v>0</v>
      </c>
      <c r="F82" s="7">
        <v>0</v>
      </c>
      <c r="G82" s="7">
        <v>0</v>
      </c>
      <c r="H82" s="7">
        <v>0</v>
      </c>
      <c r="I82" s="6">
        <v>26</v>
      </c>
      <c r="J82" s="46"/>
      <c r="K82" s="46"/>
      <c r="L82" s="46" t="s">
        <v>914</v>
      </c>
      <c r="M82" s="54" t="s">
        <v>884</v>
      </c>
      <c r="N82" s="46"/>
      <c r="P82" s="49">
        <v>1</v>
      </c>
      <c r="AA82" s="49">
        <f t="shared" si="7"/>
        <v>1</v>
      </c>
      <c r="AB82" s="49" t="s">
        <v>13</v>
      </c>
      <c r="AC82" s="72" t="s">
        <v>83</v>
      </c>
    </row>
    <row r="83" spans="1:29" ht="17" customHeight="1" outlineLevel="2" thickBot="1" x14ac:dyDescent="0.25">
      <c r="A83" s="2"/>
      <c r="B83" s="2"/>
      <c r="C83" s="6" t="s">
        <v>90</v>
      </c>
      <c r="D83" s="7">
        <v>4.720896872</v>
      </c>
      <c r="E83" s="7">
        <v>0</v>
      </c>
      <c r="F83" s="7">
        <v>0</v>
      </c>
      <c r="G83" s="7">
        <v>0</v>
      </c>
      <c r="H83" s="7">
        <v>0</v>
      </c>
      <c r="I83" s="6">
        <v>26</v>
      </c>
      <c r="J83" s="46" t="s">
        <v>916</v>
      </c>
      <c r="K83" s="46"/>
      <c r="L83" s="46" t="s">
        <v>917</v>
      </c>
      <c r="M83" s="54" t="s">
        <v>915</v>
      </c>
      <c r="N83" s="46"/>
      <c r="P83" s="49">
        <v>0.95</v>
      </c>
      <c r="Q83" s="49">
        <v>0.05</v>
      </c>
      <c r="AA83" s="49">
        <f t="shared" si="7"/>
        <v>1</v>
      </c>
      <c r="AB83" s="49" t="s">
        <v>13</v>
      </c>
      <c r="AC83" s="72" t="s">
        <v>83</v>
      </c>
    </row>
    <row r="84" spans="1:29" ht="17" customHeight="1" outlineLevel="2" thickBot="1" x14ac:dyDescent="0.25">
      <c r="A84" s="2"/>
      <c r="B84" s="2"/>
      <c r="C84" s="6" t="s">
        <v>91</v>
      </c>
      <c r="D84" s="7">
        <v>0.104908819</v>
      </c>
      <c r="E84" s="7">
        <v>0</v>
      </c>
      <c r="F84" s="7">
        <v>0</v>
      </c>
      <c r="G84" s="7">
        <v>0</v>
      </c>
      <c r="H84" s="7">
        <v>0</v>
      </c>
      <c r="I84" s="6">
        <v>26</v>
      </c>
      <c r="J84" s="46" t="s">
        <v>918</v>
      </c>
      <c r="K84" s="46"/>
      <c r="L84" s="46" t="s">
        <v>917</v>
      </c>
      <c r="M84" s="51" t="s">
        <v>919</v>
      </c>
      <c r="N84" s="46"/>
      <c r="P84" s="49">
        <v>0.9</v>
      </c>
      <c r="Q84" s="49">
        <v>0.1</v>
      </c>
      <c r="AA84" s="49">
        <f t="shared" si="7"/>
        <v>1</v>
      </c>
      <c r="AB84" s="49" t="s">
        <v>13</v>
      </c>
      <c r="AC84" s="72" t="s">
        <v>83</v>
      </c>
    </row>
    <row r="85" spans="1:29" ht="17" customHeight="1" outlineLevel="2" thickBot="1" x14ac:dyDescent="0.25">
      <c r="A85" s="2"/>
      <c r="B85" s="2"/>
      <c r="C85" s="6" t="s">
        <v>92</v>
      </c>
      <c r="D85" s="7">
        <v>5.3635911000000001E-2</v>
      </c>
      <c r="E85" s="7">
        <v>0</v>
      </c>
      <c r="F85" s="7">
        <v>0</v>
      </c>
      <c r="G85" s="7">
        <v>0</v>
      </c>
      <c r="H85" s="7">
        <v>0</v>
      </c>
      <c r="I85" s="6">
        <v>26</v>
      </c>
      <c r="J85" s="46" t="s">
        <v>920</v>
      </c>
      <c r="K85" s="46"/>
      <c r="L85" s="46" t="s">
        <v>921</v>
      </c>
      <c r="M85" s="58" t="s">
        <v>1038</v>
      </c>
      <c r="N85" s="46"/>
      <c r="P85" s="49">
        <v>1</v>
      </c>
      <c r="AA85" s="49">
        <f t="shared" si="7"/>
        <v>1</v>
      </c>
      <c r="AB85" s="49" t="s">
        <v>13</v>
      </c>
      <c r="AC85" s="72" t="s">
        <v>83</v>
      </c>
    </row>
    <row r="86" spans="1:29" ht="17" customHeight="1" outlineLevel="2" thickBot="1" x14ac:dyDescent="0.25">
      <c r="A86" s="2"/>
      <c r="B86" s="2"/>
      <c r="C86" s="6" t="s">
        <v>93</v>
      </c>
      <c r="D86" s="7">
        <v>0.409090909</v>
      </c>
      <c r="E86" s="7">
        <v>0</v>
      </c>
      <c r="F86" s="7">
        <v>0</v>
      </c>
      <c r="G86" s="7">
        <v>0</v>
      </c>
      <c r="H86" s="7">
        <v>0</v>
      </c>
      <c r="I86" s="6">
        <v>26</v>
      </c>
      <c r="J86" s="46" t="s">
        <v>878</v>
      </c>
      <c r="L86" s="46" t="s">
        <v>879</v>
      </c>
      <c r="M86" s="51" t="s">
        <v>1041</v>
      </c>
      <c r="N86" s="46"/>
      <c r="R86" s="49">
        <v>0.6</v>
      </c>
      <c r="T86" s="49">
        <v>0.4</v>
      </c>
      <c r="AA86" s="49">
        <f t="shared" si="7"/>
        <v>1</v>
      </c>
      <c r="AB86" s="49" t="s">
        <v>13</v>
      </c>
      <c r="AC86" s="72" t="s">
        <v>83</v>
      </c>
    </row>
    <row r="87" spans="1:29" ht="17" customHeight="1" outlineLevel="2" thickBot="1" x14ac:dyDescent="0.25">
      <c r="A87" s="2"/>
      <c r="B87" s="2"/>
      <c r="C87" s="6" t="s">
        <v>94</v>
      </c>
      <c r="D87" s="7">
        <v>0.47208968699999998</v>
      </c>
      <c r="E87" s="7">
        <v>0</v>
      </c>
      <c r="F87" s="7">
        <v>0</v>
      </c>
      <c r="G87" s="7">
        <v>0</v>
      </c>
      <c r="H87" s="7">
        <v>0</v>
      </c>
      <c r="I87" s="6">
        <v>26</v>
      </c>
      <c r="J87" s="46"/>
      <c r="K87" s="46"/>
      <c r="L87" s="46"/>
      <c r="M87" s="54" t="s">
        <v>884</v>
      </c>
      <c r="N87" s="46"/>
      <c r="P87" s="49">
        <v>1</v>
      </c>
      <c r="AA87" s="49">
        <f t="shared" si="7"/>
        <v>1</v>
      </c>
      <c r="AB87" s="49" t="s">
        <v>13</v>
      </c>
      <c r="AC87" s="72" t="s">
        <v>83</v>
      </c>
    </row>
    <row r="88" spans="1:29" outlineLevel="2" thickBot="1" x14ac:dyDescent="0.25">
      <c r="A88" s="2"/>
      <c r="B88" s="2"/>
      <c r="C88" s="6" t="s">
        <v>95</v>
      </c>
      <c r="D88" s="7">
        <v>0.91795216999999996</v>
      </c>
      <c r="E88" s="7">
        <v>0</v>
      </c>
      <c r="F88" s="7">
        <v>0</v>
      </c>
      <c r="G88" s="7">
        <v>0</v>
      </c>
      <c r="H88" s="7">
        <v>0</v>
      </c>
      <c r="I88" s="6">
        <v>26</v>
      </c>
      <c r="J88" s="46" t="s">
        <v>922</v>
      </c>
      <c r="K88" s="46"/>
      <c r="L88" s="46"/>
      <c r="M88" s="51" t="s">
        <v>923</v>
      </c>
      <c r="N88" s="46"/>
      <c r="P88" s="49">
        <v>0.9</v>
      </c>
      <c r="Q88" s="49">
        <v>0.05</v>
      </c>
      <c r="T88" s="49">
        <v>0.05</v>
      </c>
      <c r="AA88" s="49">
        <f t="shared" si="7"/>
        <v>1</v>
      </c>
      <c r="AB88" s="49" t="s">
        <v>13</v>
      </c>
      <c r="AC88" s="72" t="s">
        <v>83</v>
      </c>
    </row>
    <row r="89" spans="1:29" ht="17" customHeight="1" outlineLevel="2" thickBot="1" x14ac:dyDescent="0.25">
      <c r="A89" s="2"/>
      <c r="B89" s="2"/>
      <c r="C89" s="6" t="s">
        <v>96</v>
      </c>
      <c r="D89" s="7">
        <v>0.47208968699999998</v>
      </c>
      <c r="E89" s="7">
        <v>0</v>
      </c>
      <c r="F89" s="7">
        <v>0</v>
      </c>
      <c r="G89" s="7">
        <v>0</v>
      </c>
      <c r="H89" s="7">
        <v>0</v>
      </c>
      <c r="I89" s="6">
        <v>26</v>
      </c>
      <c r="J89" s="46" t="s">
        <v>808</v>
      </c>
      <c r="K89" s="46"/>
      <c r="L89" s="32" t="s">
        <v>809</v>
      </c>
      <c r="M89" s="51" t="s">
        <v>884</v>
      </c>
      <c r="N89" s="46"/>
      <c r="P89" s="49">
        <v>1</v>
      </c>
      <c r="AA89" s="49">
        <f t="shared" si="7"/>
        <v>1</v>
      </c>
      <c r="AB89" s="49" t="s">
        <v>13</v>
      </c>
      <c r="AC89" s="72" t="s">
        <v>83</v>
      </c>
    </row>
    <row r="90" spans="1:29" ht="17" customHeight="1" outlineLevel="2" thickBot="1" x14ac:dyDescent="0.25">
      <c r="A90" s="2"/>
      <c r="B90" s="2"/>
      <c r="C90" s="6" t="s">
        <v>97</v>
      </c>
      <c r="D90" s="7">
        <v>2.1506307969999998</v>
      </c>
      <c r="E90" s="7">
        <v>0</v>
      </c>
      <c r="F90" s="7">
        <v>0</v>
      </c>
      <c r="G90" s="7">
        <v>0</v>
      </c>
      <c r="H90" s="7">
        <v>0</v>
      </c>
      <c r="I90" s="6">
        <v>26</v>
      </c>
      <c r="J90" s="46" t="s">
        <v>922</v>
      </c>
      <c r="K90" s="46"/>
      <c r="L90" s="46" t="s">
        <v>924</v>
      </c>
      <c r="M90" s="51" t="s">
        <v>925</v>
      </c>
      <c r="N90" s="46"/>
      <c r="P90" s="49">
        <v>0.85</v>
      </c>
      <c r="Q90" s="49">
        <v>0.05</v>
      </c>
      <c r="T90" s="49">
        <v>0.1</v>
      </c>
      <c r="AA90" s="49">
        <f t="shared" si="7"/>
        <v>1</v>
      </c>
      <c r="AB90" s="49" t="s">
        <v>13</v>
      </c>
      <c r="AC90" s="72" t="s">
        <v>83</v>
      </c>
    </row>
    <row r="91" spans="1:29" ht="17" customHeight="1" outlineLevel="2" thickBot="1" x14ac:dyDescent="0.25">
      <c r="A91" s="2"/>
      <c r="B91" s="2"/>
      <c r="C91" s="6" t="s">
        <v>98</v>
      </c>
      <c r="D91" s="7">
        <v>5.245441E-2</v>
      </c>
      <c r="E91" s="7">
        <v>0</v>
      </c>
      <c r="F91" s="7">
        <v>0</v>
      </c>
      <c r="G91" s="7">
        <v>0</v>
      </c>
      <c r="H91" s="7">
        <v>0</v>
      </c>
      <c r="I91" s="6">
        <v>26</v>
      </c>
      <c r="J91" s="46"/>
      <c r="K91" s="46"/>
      <c r="L91" s="46"/>
      <c r="M91" s="51" t="s">
        <v>884</v>
      </c>
      <c r="N91" s="46"/>
      <c r="P91" s="49">
        <v>1</v>
      </c>
      <c r="AA91" s="49">
        <f t="shared" si="7"/>
        <v>1</v>
      </c>
      <c r="AB91" s="49" t="s">
        <v>13</v>
      </c>
      <c r="AC91" s="72" t="s">
        <v>83</v>
      </c>
    </row>
    <row r="92" spans="1:29" ht="17" customHeight="1" outlineLevel="2" thickBot="1" x14ac:dyDescent="0.25">
      <c r="A92" s="2"/>
      <c r="B92" s="2"/>
      <c r="C92" s="6" t="s">
        <v>99</v>
      </c>
      <c r="D92" s="7">
        <v>0.909090909</v>
      </c>
      <c r="E92" s="7">
        <v>0</v>
      </c>
      <c r="F92" s="7">
        <v>0</v>
      </c>
      <c r="G92" s="7">
        <v>0</v>
      </c>
      <c r="H92" s="7">
        <v>0</v>
      </c>
      <c r="I92" s="6">
        <v>26</v>
      </c>
      <c r="J92" s="46" t="s">
        <v>878</v>
      </c>
      <c r="L92" s="46" t="s">
        <v>879</v>
      </c>
      <c r="M92" s="51" t="s">
        <v>1041</v>
      </c>
      <c r="N92" s="46"/>
      <c r="R92" s="49">
        <v>0.6</v>
      </c>
      <c r="T92" s="49">
        <v>0.4</v>
      </c>
      <c r="AA92" s="49">
        <f t="shared" si="7"/>
        <v>1</v>
      </c>
      <c r="AB92" s="49" t="s">
        <v>13</v>
      </c>
      <c r="AC92" s="72" t="s">
        <v>83</v>
      </c>
    </row>
    <row r="93" spans="1:29" ht="17" customHeight="1" outlineLevel="2" thickBot="1" x14ac:dyDescent="0.25">
      <c r="A93" s="2"/>
      <c r="B93" s="2"/>
      <c r="C93" s="6" t="s">
        <v>100</v>
      </c>
      <c r="D93" s="7">
        <v>2.6227205E-2</v>
      </c>
      <c r="E93" s="7">
        <v>0</v>
      </c>
      <c r="F93" s="7">
        <v>0</v>
      </c>
      <c r="G93" s="7">
        <v>0</v>
      </c>
      <c r="H93" s="7">
        <v>0</v>
      </c>
      <c r="I93" s="6">
        <v>26</v>
      </c>
      <c r="J93" s="46"/>
      <c r="K93" s="46"/>
      <c r="L93" s="46"/>
      <c r="M93" s="51" t="s">
        <v>884</v>
      </c>
      <c r="N93" s="46"/>
      <c r="P93" s="49">
        <v>1</v>
      </c>
      <c r="AA93" s="49">
        <f t="shared" si="7"/>
        <v>1</v>
      </c>
      <c r="AB93" s="49" t="s">
        <v>13</v>
      </c>
      <c r="AC93" s="72" t="s">
        <v>83</v>
      </c>
    </row>
    <row r="94" spans="1:29" ht="17" customHeight="1" outlineLevel="2" thickBot="1" x14ac:dyDescent="0.25">
      <c r="A94" s="2"/>
      <c r="B94" s="2"/>
      <c r="C94" s="6" t="s">
        <v>101</v>
      </c>
      <c r="D94" s="7">
        <v>4.3799432090000003</v>
      </c>
      <c r="E94" s="7">
        <v>0</v>
      </c>
      <c r="F94" s="7">
        <v>0</v>
      </c>
      <c r="G94" s="7">
        <v>0</v>
      </c>
      <c r="H94" s="7">
        <v>0</v>
      </c>
      <c r="I94" s="6">
        <v>26</v>
      </c>
      <c r="J94" s="46" t="s">
        <v>916</v>
      </c>
      <c r="K94" s="46"/>
      <c r="L94" s="46" t="s">
        <v>917</v>
      </c>
      <c r="M94" s="54" t="s">
        <v>915</v>
      </c>
      <c r="N94" s="46"/>
      <c r="P94" s="49">
        <v>0.95</v>
      </c>
      <c r="Q94" s="49">
        <v>0.05</v>
      </c>
      <c r="AA94" s="49">
        <f t="shared" si="7"/>
        <v>1</v>
      </c>
      <c r="AB94" s="49" t="s">
        <v>13</v>
      </c>
      <c r="AC94" s="72" t="s">
        <v>83</v>
      </c>
    </row>
    <row r="95" spans="1:29" ht="17" customHeight="1" outlineLevel="2" thickBot="1" x14ac:dyDescent="0.25">
      <c r="A95" s="2"/>
      <c r="B95" s="2"/>
      <c r="C95" s="6" t="s">
        <v>102</v>
      </c>
      <c r="D95" s="7">
        <v>0.47208968699999998</v>
      </c>
      <c r="E95" s="7">
        <v>0</v>
      </c>
      <c r="F95" s="7">
        <v>0</v>
      </c>
      <c r="G95" s="7">
        <v>0</v>
      </c>
      <c r="H95" s="7">
        <v>0</v>
      </c>
      <c r="I95" s="6">
        <v>26</v>
      </c>
      <c r="J95" s="46"/>
      <c r="K95" s="46"/>
      <c r="L95" s="46"/>
      <c r="M95" s="51" t="s">
        <v>884</v>
      </c>
      <c r="N95" s="46"/>
      <c r="P95" s="49">
        <v>1</v>
      </c>
      <c r="AA95" s="49">
        <f t="shared" si="7"/>
        <v>1</v>
      </c>
      <c r="AB95" s="49" t="s">
        <v>13</v>
      </c>
      <c r="AC95" s="72" t="s">
        <v>83</v>
      </c>
    </row>
    <row r="96" spans="1:29" ht="17" customHeight="1" outlineLevel="2" thickBot="1" x14ac:dyDescent="0.25">
      <c r="A96" s="2"/>
      <c r="B96" s="2"/>
      <c r="C96" s="6" t="s">
        <v>103</v>
      </c>
      <c r="D96" s="7">
        <v>0.104908819</v>
      </c>
      <c r="E96" s="7">
        <v>0</v>
      </c>
      <c r="F96" s="7">
        <v>0</v>
      </c>
      <c r="G96" s="7">
        <v>0</v>
      </c>
      <c r="H96" s="7">
        <v>0</v>
      </c>
      <c r="I96" s="6">
        <v>26</v>
      </c>
      <c r="J96" s="46" t="s">
        <v>918</v>
      </c>
      <c r="K96" s="46"/>
      <c r="L96" s="46" t="s">
        <v>917</v>
      </c>
      <c r="M96" s="51" t="s">
        <v>919</v>
      </c>
      <c r="N96" s="46"/>
      <c r="P96" s="49">
        <v>0.9</v>
      </c>
      <c r="Q96" s="49">
        <v>0.1</v>
      </c>
      <c r="AA96" s="49">
        <f t="shared" si="7"/>
        <v>1</v>
      </c>
      <c r="AB96" s="49" t="s">
        <v>13</v>
      </c>
      <c r="AC96" s="72" t="s">
        <v>83</v>
      </c>
    </row>
    <row r="97" spans="1:29" ht="17" customHeight="1" outlineLevel="2" thickBot="1" x14ac:dyDescent="0.25">
      <c r="A97" s="2"/>
      <c r="B97" s="2"/>
      <c r="C97" s="6" t="s">
        <v>104</v>
      </c>
      <c r="D97" s="7">
        <v>5.3635911000000001E-2</v>
      </c>
      <c r="E97" s="7">
        <v>0</v>
      </c>
      <c r="F97" s="7">
        <v>0</v>
      </c>
      <c r="G97" s="7">
        <v>0</v>
      </c>
      <c r="H97" s="7">
        <v>0</v>
      </c>
      <c r="I97" s="6">
        <v>26</v>
      </c>
      <c r="J97" s="46" t="s">
        <v>920</v>
      </c>
      <c r="K97" s="46"/>
      <c r="L97" s="46" t="s">
        <v>921</v>
      </c>
      <c r="M97" s="58" t="s">
        <v>1038</v>
      </c>
      <c r="N97" s="46"/>
      <c r="P97" s="49">
        <v>1</v>
      </c>
      <c r="AA97" s="49">
        <f t="shared" si="7"/>
        <v>1</v>
      </c>
      <c r="AB97" s="49" t="s">
        <v>13</v>
      </c>
      <c r="AC97" s="72" t="s">
        <v>83</v>
      </c>
    </row>
    <row r="98" spans="1:29" ht="17" customHeight="1" outlineLevel="2" thickBot="1" x14ac:dyDescent="0.25">
      <c r="A98" s="2"/>
      <c r="B98" s="2"/>
      <c r="C98" s="6" t="s">
        <v>105</v>
      </c>
      <c r="D98" s="7">
        <v>0.81818181800000001</v>
      </c>
      <c r="E98" s="7">
        <v>0</v>
      </c>
      <c r="F98" s="7">
        <v>0</v>
      </c>
      <c r="G98" s="7">
        <v>0</v>
      </c>
      <c r="H98" s="7">
        <v>0</v>
      </c>
      <c r="I98" s="6">
        <v>26</v>
      </c>
      <c r="J98" s="46" t="s">
        <v>878</v>
      </c>
      <c r="L98" s="46" t="s">
        <v>879</v>
      </c>
      <c r="M98" s="51" t="s">
        <v>1041</v>
      </c>
      <c r="N98" s="46"/>
      <c r="R98" s="49">
        <v>0.6</v>
      </c>
      <c r="T98" s="49">
        <v>0.4</v>
      </c>
      <c r="AA98" s="49">
        <f t="shared" si="7"/>
        <v>1</v>
      </c>
      <c r="AB98" s="49" t="s">
        <v>13</v>
      </c>
      <c r="AC98" s="72" t="s">
        <v>83</v>
      </c>
    </row>
    <row r="99" spans="1:29" ht="17" customHeight="1" outlineLevel="2" thickBot="1" x14ac:dyDescent="0.25">
      <c r="A99" s="2"/>
      <c r="B99" s="2"/>
      <c r="C99" s="6" t="s">
        <v>106</v>
      </c>
      <c r="D99" s="7">
        <v>0.47208968699999998</v>
      </c>
      <c r="E99" s="7">
        <v>0</v>
      </c>
      <c r="F99" s="7">
        <v>0</v>
      </c>
      <c r="G99" s="7">
        <v>0</v>
      </c>
      <c r="H99" s="7">
        <v>0</v>
      </c>
      <c r="I99" s="6">
        <v>26</v>
      </c>
      <c r="J99" s="46"/>
      <c r="K99" s="46"/>
      <c r="L99" s="46"/>
      <c r="M99" s="51" t="s">
        <v>884</v>
      </c>
      <c r="N99" s="46"/>
      <c r="P99" s="49">
        <v>1</v>
      </c>
      <c r="AA99" s="49">
        <f t="shared" si="7"/>
        <v>1</v>
      </c>
      <c r="AB99" s="49" t="s">
        <v>13</v>
      </c>
      <c r="AC99" s="72" t="s">
        <v>83</v>
      </c>
    </row>
    <row r="100" spans="1:29" ht="17" customHeight="1" outlineLevel="2" thickBot="1" x14ac:dyDescent="0.25">
      <c r="A100" s="2"/>
      <c r="B100" s="2"/>
      <c r="C100" s="6" t="s">
        <v>107</v>
      </c>
      <c r="D100" s="7">
        <v>0.94417937399999996</v>
      </c>
      <c r="E100" s="7">
        <v>0</v>
      </c>
      <c r="F100" s="7">
        <v>0</v>
      </c>
      <c r="G100" s="7">
        <v>0</v>
      </c>
      <c r="H100" s="7">
        <v>0</v>
      </c>
      <c r="I100" s="6">
        <v>26</v>
      </c>
      <c r="J100" s="46" t="s">
        <v>808</v>
      </c>
      <c r="K100" s="46"/>
      <c r="L100" s="32" t="s">
        <v>809</v>
      </c>
      <c r="M100" s="51" t="s">
        <v>884</v>
      </c>
      <c r="N100" s="46"/>
      <c r="P100" s="49">
        <v>1</v>
      </c>
      <c r="AA100" s="49">
        <f t="shared" si="7"/>
        <v>1</v>
      </c>
      <c r="AB100" s="49" t="s">
        <v>13</v>
      </c>
      <c r="AC100" s="72" t="s">
        <v>83</v>
      </c>
    </row>
    <row r="101" spans="1:29" ht="17" customHeight="1" outlineLevel="2" thickBot="1" x14ac:dyDescent="0.25">
      <c r="A101" s="2"/>
      <c r="B101" s="2"/>
      <c r="C101" s="6" t="s">
        <v>108</v>
      </c>
      <c r="D101" s="7">
        <v>0.909090909</v>
      </c>
      <c r="E101" s="7">
        <v>0</v>
      </c>
      <c r="F101" s="7">
        <v>0</v>
      </c>
      <c r="G101" s="7">
        <v>0</v>
      </c>
      <c r="H101" s="7">
        <v>0</v>
      </c>
      <c r="I101" s="6">
        <v>26</v>
      </c>
      <c r="J101" s="46" t="s">
        <v>878</v>
      </c>
      <c r="L101" s="46" t="s">
        <v>879</v>
      </c>
      <c r="M101" s="51" t="s">
        <v>1041</v>
      </c>
      <c r="N101" s="46"/>
      <c r="R101" s="49">
        <v>0.6</v>
      </c>
      <c r="T101" s="49">
        <v>0.4</v>
      </c>
      <c r="AA101" s="49">
        <f t="shared" si="7"/>
        <v>1</v>
      </c>
      <c r="AB101" s="49" t="s">
        <v>13</v>
      </c>
      <c r="AC101" s="72" t="s">
        <v>83</v>
      </c>
    </row>
    <row r="102" spans="1:29" ht="17" customHeight="1" outlineLevel="2" thickBot="1" x14ac:dyDescent="0.25">
      <c r="A102" s="2"/>
      <c r="B102" s="2"/>
      <c r="C102" s="6" t="s">
        <v>109</v>
      </c>
      <c r="D102" s="7">
        <v>2.6227205E-2</v>
      </c>
      <c r="E102" s="7">
        <v>0</v>
      </c>
      <c r="F102" s="7">
        <v>0</v>
      </c>
      <c r="G102" s="7">
        <v>0</v>
      </c>
      <c r="H102" s="7">
        <v>0</v>
      </c>
      <c r="I102" s="6">
        <v>26</v>
      </c>
      <c r="J102" s="46"/>
      <c r="K102" s="46"/>
      <c r="L102" s="46"/>
      <c r="M102" s="51" t="s">
        <v>884</v>
      </c>
      <c r="N102" s="46"/>
      <c r="P102" s="49">
        <v>1</v>
      </c>
      <c r="AA102" s="49">
        <f t="shared" si="7"/>
        <v>1</v>
      </c>
      <c r="AB102" s="49" t="s">
        <v>13</v>
      </c>
      <c r="AC102" s="72" t="s">
        <v>83</v>
      </c>
    </row>
    <row r="103" spans="1:29" ht="17" customHeight="1" outlineLevel="2" thickBot="1" x14ac:dyDescent="0.25">
      <c r="A103" s="2"/>
      <c r="B103" s="2"/>
      <c r="C103" s="6" t="s">
        <v>110</v>
      </c>
      <c r="D103" s="7">
        <v>5.0618505359999997</v>
      </c>
      <c r="E103" s="7">
        <v>0</v>
      </c>
      <c r="F103" s="7">
        <v>0</v>
      </c>
      <c r="G103" s="7">
        <v>0</v>
      </c>
      <c r="H103" s="7">
        <v>0</v>
      </c>
      <c r="I103" s="6">
        <v>26</v>
      </c>
      <c r="J103" s="46" t="s">
        <v>916</v>
      </c>
      <c r="K103" s="46"/>
      <c r="L103" s="46" t="s">
        <v>917</v>
      </c>
      <c r="M103" s="54" t="s">
        <v>915</v>
      </c>
      <c r="N103" s="46"/>
      <c r="P103" s="49">
        <v>0.95</v>
      </c>
      <c r="Q103" s="49">
        <v>0.05</v>
      </c>
      <c r="AA103" s="49">
        <f t="shared" si="7"/>
        <v>1</v>
      </c>
      <c r="AB103" s="49" t="s">
        <v>13</v>
      </c>
      <c r="AC103" s="72" t="s">
        <v>83</v>
      </c>
    </row>
    <row r="104" spans="1:29" ht="17" customHeight="1" outlineLevel="2" thickBot="1" x14ac:dyDescent="0.25">
      <c r="A104" s="2"/>
      <c r="B104" s="2"/>
      <c r="C104" s="6" t="s">
        <v>111</v>
      </c>
      <c r="D104" s="7">
        <v>1.0909090910000001</v>
      </c>
      <c r="E104" s="7">
        <v>0</v>
      </c>
      <c r="F104" s="7">
        <v>0</v>
      </c>
      <c r="G104" s="7">
        <v>0</v>
      </c>
      <c r="H104" s="7">
        <v>0</v>
      </c>
      <c r="I104" s="6">
        <v>26</v>
      </c>
      <c r="J104" s="49" t="s">
        <v>926</v>
      </c>
      <c r="K104" s="46"/>
      <c r="L104" s="46" t="s">
        <v>927</v>
      </c>
      <c r="M104" s="51" t="s">
        <v>928</v>
      </c>
      <c r="N104" s="46"/>
      <c r="Q104" s="49">
        <v>0.5</v>
      </c>
      <c r="R104" s="49">
        <v>0.5</v>
      </c>
      <c r="AA104" s="49">
        <f t="shared" si="7"/>
        <v>1</v>
      </c>
      <c r="AB104" s="49" t="s">
        <v>13</v>
      </c>
      <c r="AC104" s="72" t="s">
        <v>83</v>
      </c>
    </row>
    <row r="105" spans="1:29" ht="17" customHeight="1" outlineLevel="2" thickBot="1" x14ac:dyDescent="0.25">
      <c r="A105" s="2"/>
      <c r="B105" s="2"/>
      <c r="C105" s="6" t="s">
        <v>112</v>
      </c>
      <c r="D105" s="7">
        <v>0.81818181800000001</v>
      </c>
      <c r="E105" s="7">
        <v>0</v>
      </c>
      <c r="F105" s="7">
        <v>0</v>
      </c>
      <c r="G105" s="7">
        <v>0</v>
      </c>
      <c r="H105" s="7">
        <v>0</v>
      </c>
      <c r="I105" s="6">
        <v>26</v>
      </c>
      <c r="J105" s="46" t="s">
        <v>878</v>
      </c>
      <c r="L105" s="46" t="s">
        <v>879</v>
      </c>
      <c r="M105" s="51" t="s">
        <v>1041</v>
      </c>
      <c r="N105" s="46"/>
      <c r="R105" s="49">
        <v>0.6</v>
      </c>
      <c r="T105" s="49">
        <v>0.4</v>
      </c>
      <c r="AA105" s="49">
        <f t="shared" si="7"/>
        <v>1</v>
      </c>
      <c r="AB105" s="49" t="s">
        <v>13</v>
      </c>
      <c r="AC105" s="72" t="s">
        <v>83</v>
      </c>
    </row>
    <row r="106" spans="1:29" ht="17" customHeight="1" outlineLevel="2" thickBot="1" x14ac:dyDescent="0.25">
      <c r="A106" s="2"/>
      <c r="B106" s="2"/>
      <c r="C106" s="6" t="s">
        <v>113</v>
      </c>
      <c r="D106" s="7">
        <v>0.47208968699999998</v>
      </c>
      <c r="E106" s="7">
        <v>0</v>
      </c>
      <c r="F106" s="7">
        <v>0</v>
      </c>
      <c r="G106" s="7">
        <v>0</v>
      </c>
      <c r="H106" s="7">
        <v>0</v>
      </c>
      <c r="I106" s="6">
        <v>26</v>
      </c>
      <c r="J106" s="46"/>
      <c r="K106" s="46"/>
      <c r="L106" s="46"/>
      <c r="M106" s="51" t="s">
        <v>884</v>
      </c>
      <c r="N106" s="46"/>
      <c r="P106" s="49">
        <v>1</v>
      </c>
      <c r="AA106" s="49">
        <f t="shared" si="7"/>
        <v>1</v>
      </c>
      <c r="AB106" s="49" t="s">
        <v>13</v>
      </c>
      <c r="AC106" s="72" t="s">
        <v>83</v>
      </c>
    </row>
    <row r="107" spans="1:29" ht="17" customHeight="1" outlineLevel="2" thickBot="1" x14ac:dyDescent="0.25">
      <c r="A107" s="2"/>
      <c r="B107" s="2"/>
      <c r="C107" s="6" t="s">
        <v>114</v>
      </c>
      <c r="D107" s="7">
        <v>0.91795216999999996</v>
      </c>
      <c r="E107" s="7">
        <v>0</v>
      </c>
      <c r="F107" s="7">
        <v>0</v>
      </c>
      <c r="G107" s="7">
        <v>0</v>
      </c>
      <c r="H107" s="7">
        <v>0</v>
      </c>
      <c r="I107" s="6">
        <v>26</v>
      </c>
      <c r="J107" s="46" t="s">
        <v>922</v>
      </c>
      <c r="K107" s="46"/>
      <c r="L107" s="46"/>
      <c r="M107" s="51" t="s">
        <v>923</v>
      </c>
      <c r="N107" s="46"/>
      <c r="P107" s="49">
        <v>0.9</v>
      </c>
      <c r="Q107" s="49">
        <v>0.05</v>
      </c>
      <c r="T107" s="49">
        <v>0.05</v>
      </c>
      <c r="AA107" s="49">
        <f t="shared" si="7"/>
        <v>1</v>
      </c>
      <c r="AB107" s="49" t="s">
        <v>13</v>
      </c>
      <c r="AC107" s="72" t="s">
        <v>83</v>
      </c>
    </row>
    <row r="108" spans="1:29" ht="17" customHeight="1" outlineLevel="2" thickBot="1" x14ac:dyDescent="0.25">
      <c r="A108" s="2"/>
      <c r="B108" s="2"/>
      <c r="C108" s="6" t="s">
        <v>115</v>
      </c>
      <c r="D108" s="7">
        <v>0.15736322899999999</v>
      </c>
      <c r="E108" s="7">
        <v>0</v>
      </c>
      <c r="F108" s="7">
        <v>0</v>
      </c>
      <c r="G108" s="7">
        <v>0</v>
      </c>
      <c r="H108" s="7">
        <v>0</v>
      </c>
      <c r="I108" s="6">
        <v>26</v>
      </c>
      <c r="J108" s="46"/>
      <c r="K108" s="46"/>
      <c r="L108" s="46"/>
      <c r="M108" s="51" t="s">
        <v>884</v>
      </c>
      <c r="N108" s="46"/>
      <c r="P108" s="49">
        <v>1</v>
      </c>
      <c r="AA108" s="49">
        <f t="shared" si="7"/>
        <v>1</v>
      </c>
      <c r="AB108" s="49" t="s">
        <v>13</v>
      </c>
      <c r="AC108" s="72" t="s">
        <v>83</v>
      </c>
    </row>
    <row r="109" spans="1:29" ht="17" customHeight="1" outlineLevel="2" thickBot="1" x14ac:dyDescent="0.25">
      <c r="A109" s="2"/>
      <c r="B109" s="2"/>
      <c r="C109" s="6" t="s">
        <v>116</v>
      </c>
      <c r="D109" s="7">
        <v>0.15736322899999999</v>
      </c>
      <c r="E109" s="7">
        <v>0</v>
      </c>
      <c r="F109" s="7">
        <v>0</v>
      </c>
      <c r="G109" s="7">
        <v>0</v>
      </c>
      <c r="H109" s="7">
        <v>0</v>
      </c>
      <c r="I109" s="6">
        <v>26</v>
      </c>
      <c r="J109" s="46"/>
      <c r="K109" s="46"/>
      <c r="L109" s="46"/>
      <c r="M109" s="51" t="s">
        <v>884</v>
      </c>
      <c r="N109" s="46"/>
      <c r="P109" s="49">
        <v>1</v>
      </c>
      <c r="AA109" s="49">
        <f t="shared" ref="AA109:AA131" si="8">SUM(P109:Z109)</f>
        <v>1</v>
      </c>
      <c r="AB109" s="49" t="s">
        <v>13</v>
      </c>
      <c r="AC109" s="72" t="s">
        <v>83</v>
      </c>
    </row>
    <row r="110" spans="1:29" ht="17" customHeight="1" outlineLevel="2" thickBot="1" x14ac:dyDescent="0.25">
      <c r="A110" s="2"/>
      <c r="B110" s="2"/>
      <c r="C110" s="6" t="s">
        <v>117</v>
      </c>
      <c r="D110" s="7">
        <v>0.94417937399999996</v>
      </c>
      <c r="E110" s="7">
        <v>0</v>
      </c>
      <c r="F110" s="7">
        <v>0</v>
      </c>
      <c r="G110" s="7">
        <v>0</v>
      </c>
      <c r="H110" s="7">
        <v>0</v>
      </c>
      <c r="I110" s="6">
        <v>26</v>
      </c>
      <c r="J110" s="46" t="s">
        <v>808</v>
      </c>
      <c r="K110" s="46"/>
      <c r="L110" s="32" t="s">
        <v>809</v>
      </c>
      <c r="M110" s="51" t="s">
        <v>884</v>
      </c>
      <c r="N110" s="46"/>
      <c r="P110" s="49">
        <v>1</v>
      </c>
      <c r="AA110" s="49">
        <f t="shared" si="8"/>
        <v>1</v>
      </c>
      <c r="AB110" s="49" t="s">
        <v>13</v>
      </c>
      <c r="AC110" s="72" t="s">
        <v>83</v>
      </c>
    </row>
    <row r="111" spans="1:29" ht="17" customHeight="1" outlineLevel="2" thickBot="1" x14ac:dyDescent="0.25">
      <c r="A111" s="2"/>
      <c r="B111" s="2"/>
      <c r="C111" s="6" t="s">
        <v>118</v>
      </c>
      <c r="D111" s="7">
        <v>0.81818181800000001</v>
      </c>
      <c r="E111" s="7">
        <v>0</v>
      </c>
      <c r="F111" s="7">
        <v>0</v>
      </c>
      <c r="G111" s="7">
        <v>0</v>
      </c>
      <c r="H111" s="7">
        <v>0</v>
      </c>
      <c r="I111" s="6">
        <v>26</v>
      </c>
      <c r="J111" s="46" t="s">
        <v>878</v>
      </c>
      <c r="L111" s="46" t="s">
        <v>879</v>
      </c>
      <c r="M111" s="51" t="s">
        <v>911</v>
      </c>
      <c r="N111" s="46"/>
      <c r="R111" s="49">
        <v>0.6</v>
      </c>
      <c r="T111" s="49">
        <v>0.4</v>
      </c>
      <c r="AA111" s="49">
        <f t="shared" si="8"/>
        <v>1</v>
      </c>
      <c r="AB111" s="49" t="s">
        <v>13</v>
      </c>
      <c r="AC111" s="72" t="s">
        <v>83</v>
      </c>
    </row>
    <row r="112" spans="1:29" ht="17" customHeight="1" outlineLevel="2" thickBot="1" x14ac:dyDescent="0.25">
      <c r="A112" s="2"/>
      <c r="B112" s="2"/>
      <c r="C112" s="6" t="s">
        <v>119</v>
      </c>
      <c r="D112" s="7">
        <v>0.15736322899999999</v>
      </c>
      <c r="E112" s="7">
        <v>0</v>
      </c>
      <c r="F112" s="7">
        <v>0</v>
      </c>
      <c r="G112" s="7">
        <v>0</v>
      </c>
      <c r="H112" s="7">
        <v>0</v>
      </c>
      <c r="I112" s="6">
        <v>26</v>
      </c>
      <c r="J112" s="46"/>
      <c r="K112" s="46"/>
      <c r="L112" s="46"/>
      <c r="M112" s="51" t="s">
        <v>884</v>
      </c>
      <c r="N112" s="46"/>
      <c r="P112" s="49">
        <v>1</v>
      </c>
      <c r="AA112" s="49">
        <f t="shared" si="8"/>
        <v>1</v>
      </c>
      <c r="AB112" s="49" t="s">
        <v>13</v>
      </c>
      <c r="AC112" s="72" t="s">
        <v>83</v>
      </c>
    </row>
    <row r="113" spans="1:29" ht="17" customHeight="1" outlineLevel="2" thickBot="1" x14ac:dyDescent="0.25">
      <c r="A113" s="2"/>
      <c r="B113" s="2"/>
      <c r="C113" s="6" t="s">
        <v>120</v>
      </c>
      <c r="D113" s="7">
        <v>0.47208968699999998</v>
      </c>
      <c r="E113" s="7">
        <v>0</v>
      </c>
      <c r="F113" s="7">
        <v>0</v>
      </c>
      <c r="G113" s="7">
        <v>0</v>
      </c>
      <c r="H113" s="7">
        <v>0</v>
      </c>
      <c r="I113" s="6">
        <v>26</v>
      </c>
      <c r="J113" s="46" t="s">
        <v>808</v>
      </c>
      <c r="K113" s="46"/>
      <c r="L113" s="32" t="s">
        <v>809</v>
      </c>
      <c r="M113" s="51" t="s">
        <v>884</v>
      </c>
      <c r="N113" s="46"/>
      <c r="P113" s="49">
        <v>1</v>
      </c>
      <c r="AA113" s="49">
        <f t="shared" si="8"/>
        <v>1</v>
      </c>
      <c r="AB113" s="49" t="s">
        <v>13</v>
      </c>
      <c r="AC113" s="72" t="s">
        <v>83</v>
      </c>
    </row>
    <row r="114" spans="1:29" ht="17" customHeight="1" outlineLevel="2" thickBot="1" x14ac:dyDescent="0.25">
      <c r="A114" s="2"/>
      <c r="B114" s="2"/>
      <c r="C114" s="6" t="s">
        <v>121</v>
      </c>
      <c r="D114" s="7">
        <v>4.0389895459999998</v>
      </c>
      <c r="E114" s="7">
        <v>0</v>
      </c>
      <c r="F114" s="7">
        <v>22.66245644</v>
      </c>
      <c r="G114" s="7">
        <v>22.66245644</v>
      </c>
      <c r="H114" s="7">
        <v>0</v>
      </c>
      <c r="I114" s="6" t="s">
        <v>122</v>
      </c>
      <c r="J114" s="46"/>
      <c r="K114" s="46"/>
      <c r="L114" s="46"/>
      <c r="M114" s="51" t="s">
        <v>884</v>
      </c>
      <c r="N114" s="46"/>
      <c r="P114" s="49">
        <v>1</v>
      </c>
      <c r="AA114" s="49">
        <f t="shared" si="8"/>
        <v>1</v>
      </c>
      <c r="AB114" s="49" t="s">
        <v>13</v>
      </c>
      <c r="AC114" s="72" t="s">
        <v>83</v>
      </c>
    </row>
    <row r="115" spans="1:29" ht="17" customHeight="1" outlineLevel="2" thickBot="1" x14ac:dyDescent="0.25">
      <c r="A115" s="2"/>
      <c r="B115" s="2"/>
      <c r="C115" s="6" t="s">
        <v>123</v>
      </c>
      <c r="D115" s="7">
        <v>2.517811665</v>
      </c>
      <c r="E115" s="7">
        <v>0</v>
      </c>
      <c r="F115" s="7">
        <v>3.2374937780000002</v>
      </c>
      <c r="G115" s="7">
        <v>3.2374937780000002</v>
      </c>
      <c r="H115" s="7">
        <v>0</v>
      </c>
      <c r="I115" s="6" t="s">
        <v>122</v>
      </c>
      <c r="J115" s="46" t="s">
        <v>929</v>
      </c>
      <c r="K115" s="46"/>
      <c r="L115" s="46"/>
      <c r="M115" s="51" t="s">
        <v>913</v>
      </c>
      <c r="N115" s="46"/>
      <c r="P115" s="49">
        <v>0.9</v>
      </c>
      <c r="R115" s="49">
        <v>0.1</v>
      </c>
      <c r="AA115" s="49">
        <f t="shared" si="8"/>
        <v>1</v>
      </c>
      <c r="AB115" s="49" t="s">
        <v>13</v>
      </c>
      <c r="AC115" s="72" t="s">
        <v>83</v>
      </c>
    </row>
    <row r="116" spans="1:29" ht="17" customHeight="1" outlineLevel="2" thickBot="1" x14ac:dyDescent="0.25">
      <c r="A116" s="2"/>
      <c r="B116" s="2"/>
      <c r="C116" s="6" t="s">
        <v>124</v>
      </c>
      <c r="D116" s="7">
        <v>9.1532944920000006</v>
      </c>
      <c r="E116" s="7">
        <v>0</v>
      </c>
      <c r="F116" s="7">
        <v>0</v>
      </c>
      <c r="G116" s="7">
        <v>0</v>
      </c>
      <c r="H116" s="7">
        <v>0</v>
      </c>
      <c r="I116" s="6">
        <v>26</v>
      </c>
      <c r="J116" s="46"/>
      <c r="K116" s="46"/>
      <c r="L116" s="46"/>
      <c r="M116" s="51" t="s">
        <v>884</v>
      </c>
      <c r="N116" s="46"/>
      <c r="P116" s="49">
        <v>1</v>
      </c>
      <c r="AA116" s="49">
        <f t="shared" si="8"/>
        <v>1</v>
      </c>
      <c r="AB116" s="49" t="s">
        <v>13</v>
      </c>
      <c r="AC116" s="72" t="s">
        <v>83</v>
      </c>
    </row>
    <row r="117" spans="1:29" ht="17" customHeight="1" outlineLevel="2" thickBot="1" x14ac:dyDescent="0.25">
      <c r="A117" s="2"/>
      <c r="B117" s="2"/>
      <c r="C117" s="6" t="s">
        <v>125</v>
      </c>
      <c r="D117" s="7">
        <v>1.7727272730000001</v>
      </c>
      <c r="E117" s="7">
        <v>0</v>
      </c>
      <c r="F117" s="7">
        <v>0</v>
      </c>
      <c r="G117" s="7">
        <v>0</v>
      </c>
      <c r="H117" s="7">
        <v>0</v>
      </c>
      <c r="I117" s="6">
        <v>26</v>
      </c>
      <c r="J117" s="46"/>
      <c r="K117" s="46"/>
      <c r="L117" s="46"/>
      <c r="M117" s="51" t="s">
        <v>884</v>
      </c>
      <c r="N117" s="46"/>
      <c r="P117" s="49">
        <v>1</v>
      </c>
      <c r="AA117" s="49">
        <f t="shared" si="8"/>
        <v>1</v>
      </c>
      <c r="AB117" s="49" t="s">
        <v>13</v>
      </c>
      <c r="AC117" s="72" t="s">
        <v>83</v>
      </c>
    </row>
    <row r="118" spans="1:29" ht="17" customHeight="1" outlineLevel="2" thickBot="1" x14ac:dyDescent="0.25">
      <c r="A118" s="2"/>
      <c r="B118" s="2"/>
      <c r="C118" s="6" t="s">
        <v>126</v>
      </c>
      <c r="D118" s="7">
        <v>0.62945291599999997</v>
      </c>
      <c r="E118" s="7">
        <v>0</v>
      </c>
      <c r="F118" s="7">
        <v>0</v>
      </c>
      <c r="G118" s="7">
        <v>0</v>
      </c>
      <c r="H118" s="7">
        <v>0</v>
      </c>
      <c r="I118" s="6">
        <v>26</v>
      </c>
      <c r="J118" s="46" t="s">
        <v>808</v>
      </c>
      <c r="K118" s="46"/>
      <c r="L118" s="32" t="s">
        <v>809</v>
      </c>
      <c r="M118" s="51" t="s">
        <v>884</v>
      </c>
      <c r="N118" s="46"/>
      <c r="P118" s="49">
        <v>1</v>
      </c>
      <c r="AA118" s="49">
        <f t="shared" si="8"/>
        <v>1</v>
      </c>
      <c r="AB118" s="49" t="s">
        <v>13</v>
      </c>
      <c r="AC118" s="72" t="s">
        <v>83</v>
      </c>
    </row>
    <row r="119" spans="1:29" ht="17" customHeight="1" outlineLevel="2" thickBot="1" x14ac:dyDescent="0.25">
      <c r="A119" s="2"/>
      <c r="B119" s="2"/>
      <c r="C119" s="6" t="s">
        <v>127</v>
      </c>
      <c r="D119" s="7">
        <v>0.107271822</v>
      </c>
      <c r="E119" s="7">
        <v>0</v>
      </c>
      <c r="F119" s="7">
        <v>0</v>
      </c>
      <c r="G119" s="7">
        <v>0</v>
      </c>
      <c r="H119" s="7">
        <v>0</v>
      </c>
      <c r="I119" s="6">
        <v>26</v>
      </c>
      <c r="J119" s="46" t="s">
        <v>920</v>
      </c>
      <c r="K119" s="46"/>
      <c r="L119" s="46" t="s">
        <v>921</v>
      </c>
      <c r="M119" s="58" t="s">
        <v>1038</v>
      </c>
      <c r="N119" s="46"/>
      <c r="P119" s="49">
        <v>1</v>
      </c>
      <c r="AA119" s="49">
        <f t="shared" si="8"/>
        <v>1</v>
      </c>
      <c r="AB119" s="49" t="s">
        <v>13</v>
      </c>
      <c r="AC119" s="72" t="s">
        <v>83</v>
      </c>
    </row>
    <row r="120" spans="1:29" ht="17" customHeight="1" outlineLevel="2" thickBot="1" x14ac:dyDescent="0.25">
      <c r="A120" s="2"/>
      <c r="B120" s="2"/>
      <c r="C120" s="6" t="s">
        <v>128</v>
      </c>
      <c r="D120" s="7">
        <v>5.245441E-2</v>
      </c>
      <c r="E120" s="7">
        <v>0</v>
      </c>
      <c r="F120" s="7">
        <v>0</v>
      </c>
      <c r="G120" s="7">
        <v>0</v>
      </c>
      <c r="H120" s="7">
        <v>0</v>
      </c>
      <c r="I120" s="6">
        <v>26</v>
      </c>
      <c r="J120" s="46"/>
      <c r="K120" s="46"/>
      <c r="L120" s="46"/>
      <c r="M120" s="51" t="s">
        <v>884</v>
      </c>
      <c r="N120" s="46"/>
      <c r="P120" s="49">
        <v>1</v>
      </c>
      <c r="AA120" s="49">
        <f t="shared" si="8"/>
        <v>1</v>
      </c>
      <c r="AB120" s="49" t="s">
        <v>13</v>
      </c>
      <c r="AC120" s="72" t="s">
        <v>83</v>
      </c>
    </row>
    <row r="121" spans="1:29" ht="17" customHeight="1" outlineLevel="2" thickBot="1" x14ac:dyDescent="0.25">
      <c r="A121" s="2"/>
      <c r="B121" s="2"/>
      <c r="C121" s="6" t="s">
        <v>129</v>
      </c>
      <c r="D121" s="7">
        <v>0.104908819</v>
      </c>
      <c r="E121" s="7">
        <v>0</v>
      </c>
      <c r="F121" s="7">
        <v>0</v>
      </c>
      <c r="G121" s="7">
        <v>0</v>
      </c>
      <c r="H121" s="7">
        <v>0</v>
      </c>
      <c r="I121" s="6">
        <v>26</v>
      </c>
      <c r="J121" s="46" t="s">
        <v>931</v>
      </c>
      <c r="K121" s="46"/>
      <c r="L121" s="46" t="s">
        <v>930</v>
      </c>
      <c r="M121" s="54" t="s">
        <v>884</v>
      </c>
      <c r="N121" s="46"/>
      <c r="P121" s="49">
        <v>1</v>
      </c>
      <c r="AA121" s="49">
        <f t="shared" si="8"/>
        <v>1</v>
      </c>
      <c r="AB121" s="49" t="s">
        <v>13</v>
      </c>
      <c r="AC121" s="72" t="s">
        <v>83</v>
      </c>
    </row>
    <row r="122" spans="1:29" ht="17" customHeight="1" outlineLevel="2" thickBot="1" x14ac:dyDescent="0.25">
      <c r="A122" s="2"/>
      <c r="B122" s="2"/>
      <c r="C122" s="6" t="s">
        <v>130</v>
      </c>
      <c r="D122" s="7">
        <v>0.104908819</v>
      </c>
      <c r="E122" s="7">
        <v>0</v>
      </c>
      <c r="F122" s="7">
        <v>0</v>
      </c>
      <c r="G122" s="7">
        <v>0</v>
      </c>
      <c r="H122" s="7">
        <v>0</v>
      </c>
      <c r="I122" s="6">
        <v>26</v>
      </c>
      <c r="J122" s="46" t="s">
        <v>931</v>
      </c>
      <c r="K122" s="46"/>
      <c r="L122" s="46" t="s">
        <v>930</v>
      </c>
      <c r="M122" s="54" t="s">
        <v>884</v>
      </c>
      <c r="N122" s="46"/>
      <c r="P122" s="49">
        <v>1</v>
      </c>
      <c r="AA122" s="49">
        <f t="shared" si="8"/>
        <v>1</v>
      </c>
      <c r="AB122" s="49" t="s">
        <v>13</v>
      </c>
      <c r="AC122" s="72" t="s">
        <v>83</v>
      </c>
    </row>
    <row r="123" spans="1:29" ht="17" customHeight="1" outlineLevel="2" thickBot="1" x14ac:dyDescent="0.25">
      <c r="A123" s="2"/>
      <c r="B123" s="2"/>
      <c r="C123" s="6" t="s">
        <v>131</v>
      </c>
      <c r="D123" s="7">
        <v>0.209817639</v>
      </c>
      <c r="E123" s="7">
        <v>0</v>
      </c>
      <c r="F123" s="7">
        <v>0</v>
      </c>
      <c r="G123" s="7">
        <v>0</v>
      </c>
      <c r="H123" s="7">
        <v>0</v>
      </c>
      <c r="I123" s="6">
        <v>26</v>
      </c>
      <c r="J123" s="46"/>
      <c r="K123" s="46"/>
      <c r="L123" s="46"/>
      <c r="M123" s="54" t="s">
        <v>884</v>
      </c>
      <c r="N123" s="46"/>
      <c r="P123" s="49">
        <v>1</v>
      </c>
      <c r="AA123" s="49">
        <f t="shared" si="8"/>
        <v>1</v>
      </c>
      <c r="AB123" s="49" t="s">
        <v>13</v>
      </c>
      <c r="AC123" s="72" t="s">
        <v>83</v>
      </c>
    </row>
    <row r="124" spans="1:29" ht="17" customHeight="1" outlineLevel="2" thickBot="1" x14ac:dyDescent="0.25">
      <c r="A124" s="2"/>
      <c r="B124" s="2"/>
      <c r="C124" s="6" t="s">
        <v>132</v>
      </c>
      <c r="D124" s="7">
        <v>0.104908819</v>
      </c>
      <c r="E124" s="7">
        <v>0</v>
      </c>
      <c r="F124" s="7">
        <v>0</v>
      </c>
      <c r="G124" s="7">
        <v>0</v>
      </c>
      <c r="H124" s="7">
        <v>0</v>
      </c>
      <c r="I124" s="6">
        <v>26</v>
      </c>
      <c r="J124" s="46"/>
      <c r="K124" s="46"/>
      <c r="L124" s="46"/>
      <c r="M124" s="54" t="s">
        <v>884</v>
      </c>
      <c r="N124" s="46"/>
      <c r="P124" s="49">
        <v>1</v>
      </c>
      <c r="AA124" s="49">
        <f t="shared" si="8"/>
        <v>1</v>
      </c>
      <c r="AB124" s="49" t="s">
        <v>13</v>
      </c>
      <c r="AC124" s="72" t="s">
        <v>83</v>
      </c>
    </row>
    <row r="125" spans="1:29" ht="17" customHeight="1" outlineLevel="2" thickBot="1" x14ac:dyDescent="0.25">
      <c r="A125" s="2"/>
      <c r="B125" s="2"/>
      <c r="C125" s="6" t="s">
        <v>133</v>
      </c>
      <c r="D125" s="7">
        <v>0.68190732600000004</v>
      </c>
      <c r="E125" s="7">
        <v>0</v>
      </c>
      <c r="F125" s="7">
        <v>0</v>
      </c>
      <c r="G125" s="7">
        <v>0</v>
      </c>
      <c r="H125" s="7">
        <v>0</v>
      </c>
      <c r="I125" s="6">
        <v>26</v>
      </c>
      <c r="J125" s="46"/>
      <c r="K125" s="46"/>
      <c r="L125" s="46"/>
      <c r="M125" s="51" t="s">
        <v>884</v>
      </c>
      <c r="N125" s="46"/>
      <c r="P125" s="49">
        <v>1</v>
      </c>
      <c r="AA125" s="49">
        <f t="shared" si="8"/>
        <v>1</v>
      </c>
      <c r="AB125" s="49" t="s">
        <v>13</v>
      </c>
      <c r="AC125" s="72" t="s">
        <v>83</v>
      </c>
    </row>
    <row r="126" spans="1:29" ht="17" customHeight="1" outlineLevel="2" thickBot="1" x14ac:dyDescent="0.25">
      <c r="A126" s="2"/>
      <c r="B126" s="2"/>
      <c r="C126" s="6" t="s">
        <v>134</v>
      </c>
      <c r="D126" s="7">
        <v>11.454545449999999</v>
      </c>
      <c r="E126" s="7">
        <v>0</v>
      </c>
      <c r="F126" s="7">
        <v>0</v>
      </c>
      <c r="G126" s="7">
        <v>0</v>
      </c>
      <c r="H126" s="7">
        <v>0</v>
      </c>
      <c r="I126" s="6">
        <v>26</v>
      </c>
      <c r="J126" s="46" t="s">
        <v>886</v>
      </c>
      <c r="L126" s="46" t="s">
        <v>885</v>
      </c>
      <c r="M126" s="51" t="s">
        <v>887</v>
      </c>
      <c r="N126" s="46"/>
      <c r="P126" s="49">
        <v>0.9</v>
      </c>
      <c r="Q126" s="49">
        <v>0.05</v>
      </c>
      <c r="S126" s="49">
        <v>0.05</v>
      </c>
      <c r="AA126" s="49">
        <f t="shared" si="8"/>
        <v>1</v>
      </c>
      <c r="AB126" s="49" t="s">
        <v>13</v>
      </c>
      <c r="AC126" s="72" t="s">
        <v>83</v>
      </c>
    </row>
    <row r="127" spans="1:29" ht="17" customHeight="1" outlineLevel="2" thickBot="1" x14ac:dyDescent="0.25">
      <c r="A127" s="2"/>
      <c r="B127" s="2"/>
      <c r="C127" s="6" t="s">
        <v>135</v>
      </c>
      <c r="D127" s="7">
        <v>0</v>
      </c>
      <c r="E127" s="7">
        <v>0</v>
      </c>
      <c r="F127" s="7">
        <v>7.3749377770000004</v>
      </c>
      <c r="G127" s="7">
        <v>7.3749377770000004</v>
      </c>
      <c r="H127" s="7">
        <v>0</v>
      </c>
      <c r="I127" s="6">
        <v>26</v>
      </c>
      <c r="J127" s="46"/>
      <c r="K127" s="46"/>
      <c r="L127" s="46"/>
      <c r="M127" s="51" t="s">
        <v>1092</v>
      </c>
      <c r="N127" s="46"/>
      <c r="R127" s="49">
        <v>1</v>
      </c>
      <c r="AA127" s="49">
        <f t="shared" si="8"/>
        <v>1</v>
      </c>
      <c r="AB127" s="49" t="s">
        <v>13</v>
      </c>
      <c r="AC127" s="72" t="s">
        <v>83</v>
      </c>
    </row>
    <row r="128" spans="1:29" ht="17" customHeight="1" outlineLevel="2" thickBot="1" x14ac:dyDescent="0.25">
      <c r="A128" s="2"/>
      <c r="B128" s="2"/>
      <c r="C128" s="6" t="s">
        <v>136</v>
      </c>
      <c r="D128" s="7">
        <v>18.88358749</v>
      </c>
      <c r="E128" s="7">
        <v>0</v>
      </c>
      <c r="F128" s="7">
        <v>45.32491289</v>
      </c>
      <c r="G128" s="7">
        <v>45.32491289</v>
      </c>
      <c r="H128" s="7">
        <v>0</v>
      </c>
      <c r="I128" s="6">
        <v>27</v>
      </c>
      <c r="J128" s="46" t="s">
        <v>856</v>
      </c>
      <c r="K128" s="46"/>
      <c r="L128" s="46" t="s">
        <v>857</v>
      </c>
      <c r="M128" s="51" t="s">
        <v>1053</v>
      </c>
      <c r="N128" s="46"/>
      <c r="P128" s="49">
        <v>0.9</v>
      </c>
      <c r="Q128" s="49">
        <v>0.1</v>
      </c>
      <c r="Z128" s="49">
        <v>1E-3</v>
      </c>
      <c r="AA128" s="49">
        <f t="shared" si="8"/>
        <v>1.0009999999999999</v>
      </c>
      <c r="AB128" s="49" t="s">
        <v>13</v>
      </c>
      <c r="AC128" s="72" t="s">
        <v>83</v>
      </c>
    </row>
    <row r="129" spans="1:29" ht="17" customHeight="1" outlineLevel="2" thickBot="1" x14ac:dyDescent="0.25">
      <c r="A129" s="2"/>
      <c r="B129" s="2"/>
      <c r="C129" s="6" t="s">
        <v>137</v>
      </c>
      <c r="D129" s="7">
        <v>4.6159880529999997</v>
      </c>
      <c r="E129" s="7">
        <v>0</v>
      </c>
      <c r="F129" s="7">
        <v>0</v>
      </c>
      <c r="G129" s="7">
        <v>0</v>
      </c>
      <c r="H129" s="7">
        <v>0</v>
      </c>
      <c r="I129" s="6">
        <v>27</v>
      </c>
      <c r="J129" s="46" t="s">
        <v>916</v>
      </c>
      <c r="K129" s="46"/>
      <c r="L129" s="46" t="s">
        <v>917</v>
      </c>
      <c r="M129" s="51" t="s">
        <v>915</v>
      </c>
      <c r="N129" s="46"/>
      <c r="P129" s="49">
        <v>0.95</v>
      </c>
      <c r="Q129" s="49">
        <v>0.05</v>
      </c>
      <c r="AA129" s="49">
        <f t="shared" si="8"/>
        <v>1</v>
      </c>
      <c r="AB129" s="49" t="s">
        <v>13</v>
      </c>
      <c r="AC129" s="72" t="s">
        <v>83</v>
      </c>
    </row>
    <row r="130" spans="1:29" ht="17" customHeight="1" outlineLevel="2" thickBot="1" x14ac:dyDescent="0.25">
      <c r="A130" s="2"/>
      <c r="B130" s="2"/>
      <c r="C130" s="6" t="s">
        <v>138</v>
      </c>
      <c r="D130" s="7">
        <v>28.59090909</v>
      </c>
      <c r="E130" s="7">
        <v>0</v>
      </c>
      <c r="F130" s="7">
        <v>55</v>
      </c>
      <c r="G130" s="7">
        <v>55</v>
      </c>
      <c r="H130" s="7">
        <v>0</v>
      </c>
      <c r="I130" s="6">
        <v>27</v>
      </c>
      <c r="J130" s="46" t="s">
        <v>932</v>
      </c>
      <c r="K130" s="46"/>
      <c r="L130" s="46"/>
      <c r="M130" s="51" t="s">
        <v>933</v>
      </c>
      <c r="N130" s="46"/>
      <c r="Q130" s="49">
        <v>0.2</v>
      </c>
      <c r="R130" s="49">
        <v>0.8</v>
      </c>
      <c r="AA130" s="49">
        <f t="shared" si="8"/>
        <v>1</v>
      </c>
      <c r="AB130" s="49" t="s">
        <v>13</v>
      </c>
      <c r="AC130" s="72" t="s">
        <v>83</v>
      </c>
    </row>
    <row r="131" spans="1:29" ht="17" customHeight="1" outlineLevel="2" thickBot="1" x14ac:dyDescent="0.25">
      <c r="A131" s="2"/>
      <c r="B131" s="2"/>
      <c r="C131" s="6" t="s">
        <v>139</v>
      </c>
      <c r="D131" s="7">
        <v>10.026618450000001</v>
      </c>
      <c r="E131" s="7">
        <v>1.1840009E-2</v>
      </c>
      <c r="F131" s="7">
        <v>0</v>
      </c>
      <c r="G131" s="7">
        <v>0</v>
      </c>
      <c r="H131" s="7">
        <v>0</v>
      </c>
      <c r="I131" s="6" t="s">
        <v>140</v>
      </c>
      <c r="J131" s="46"/>
      <c r="K131" s="46"/>
      <c r="L131" s="46"/>
      <c r="M131" s="51" t="s">
        <v>884</v>
      </c>
      <c r="N131" s="46"/>
      <c r="P131" s="49">
        <v>1</v>
      </c>
      <c r="AA131" s="49">
        <f t="shared" si="8"/>
        <v>1</v>
      </c>
      <c r="AB131" s="49" t="s">
        <v>13</v>
      </c>
      <c r="AC131" s="72" t="s">
        <v>83</v>
      </c>
    </row>
    <row r="132" spans="1:29" ht="17" customHeight="1" outlineLevel="1" thickBot="1" x14ac:dyDescent="0.25">
      <c r="A132" s="2"/>
      <c r="B132" s="2" t="s">
        <v>141</v>
      </c>
      <c r="C132" s="3"/>
      <c r="D132" s="4">
        <v>233.8512551</v>
      </c>
      <c r="E132" s="4">
        <v>0.26620922200000002</v>
      </c>
      <c r="F132" s="4">
        <v>1271.357002</v>
      </c>
      <c r="G132" s="4">
        <v>202.11036039999999</v>
      </c>
      <c r="H132" s="4">
        <v>0</v>
      </c>
      <c r="I132" s="3"/>
      <c r="J132" s="46"/>
      <c r="K132" s="46"/>
      <c r="L132" s="46"/>
      <c r="M132" s="46"/>
      <c r="N132" s="46"/>
      <c r="AB132" s="49" t="s">
        <v>13</v>
      </c>
      <c r="AC132" s="72" t="s">
        <v>141</v>
      </c>
    </row>
    <row r="133" spans="1:29" ht="17" customHeight="1" outlineLevel="2" thickBot="1" x14ac:dyDescent="0.25">
      <c r="A133" s="2"/>
      <c r="B133" s="2"/>
      <c r="C133" s="6" t="s">
        <v>142</v>
      </c>
      <c r="D133" s="7">
        <v>7.7925399219999996</v>
      </c>
      <c r="E133" s="7">
        <v>9.5600370000000004E-3</v>
      </c>
      <c r="F133" s="7">
        <v>0</v>
      </c>
      <c r="G133" s="7">
        <v>0</v>
      </c>
      <c r="H133" s="7">
        <v>0</v>
      </c>
      <c r="I133" s="6" t="s">
        <v>143</v>
      </c>
      <c r="J133" s="46" t="s">
        <v>935</v>
      </c>
      <c r="K133" s="46"/>
      <c r="L133" s="46" t="s">
        <v>934</v>
      </c>
      <c r="M133" s="51" t="s">
        <v>936</v>
      </c>
      <c r="N133" s="46"/>
      <c r="P133" s="49">
        <v>0.05</v>
      </c>
      <c r="Q133" s="49">
        <v>0.15</v>
      </c>
      <c r="Z133" s="49">
        <v>0.8</v>
      </c>
      <c r="AA133" s="49">
        <f t="shared" ref="AA133:AA141" si="9">SUM(P133:Z133)</f>
        <v>1</v>
      </c>
      <c r="AB133" s="49" t="s">
        <v>13</v>
      </c>
      <c r="AC133" s="72" t="s">
        <v>141</v>
      </c>
    </row>
    <row r="134" spans="1:29" ht="17" customHeight="1" outlineLevel="2" thickBot="1" x14ac:dyDescent="0.25">
      <c r="A134" s="2"/>
      <c r="B134" s="2"/>
      <c r="C134" s="6" t="s">
        <v>144</v>
      </c>
      <c r="D134" s="7">
        <v>7.7925399219999996</v>
      </c>
      <c r="E134" s="7">
        <v>9.5600370000000004E-3</v>
      </c>
      <c r="F134" s="7">
        <v>0</v>
      </c>
      <c r="G134" s="7">
        <v>0</v>
      </c>
      <c r="H134" s="7">
        <v>0</v>
      </c>
      <c r="I134" s="6" t="s">
        <v>143</v>
      </c>
      <c r="J134" s="46" t="s">
        <v>935</v>
      </c>
      <c r="K134" s="46"/>
      <c r="L134" s="46" t="s">
        <v>934</v>
      </c>
      <c r="M134" s="51" t="s">
        <v>936</v>
      </c>
      <c r="N134" s="46"/>
      <c r="P134" s="49">
        <v>0.05</v>
      </c>
      <c r="Q134" s="49">
        <v>0.15</v>
      </c>
      <c r="Z134" s="49">
        <v>0.8</v>
      </c>
      <c r="AA134" s="49">
        <f t="shared" si="9"/>
        <v>1</v>
      </c>
      <c r="AB134" s="49" t="s">
        <v>13</v>
      </c>
      <c r="AC134" s="72" t="s">
        <v>141</v>
      </c>
    </row>
    <row r="135" spans="1:29" ht="17" customHeight="1" outlineLevel="2" thickBot="1" x14ac:dyDescent="0.25">
      <c r="A135" s="2"/>
      <c r="B135" s="2"/>
      <c r="C135" s="6" t="s">
        <v>145</v>
      </c>
      <c r="D135" s="7">
        <v>36.395631250000001</v>
      </c>
      <c r="E135" s="7">
        <v>2.4752952000000002E-2</v>
      </c>
      <c r="F135" s="7">
        <v>0</v>
      </c>
      <c r="G135" s="7">
        <v>0</v>
      </c>
      <c r="H135" s="7">
        <v>0</v>
      </c>
      <c r="I135" s="6" t="s">
        <v>146</v>
      </c>
      <c r="J135" s="46"/>
      <c r="K135" s="46"/>
      <c r="L135" s="46"/>
      <c r="M135" s="51" t="s">
        <v>1049</v>
      </c>
      <c r="N135" s="46"/>
      <c r="P135" s="49">
        <f>1/3</f>
        <v>0.33333333333333331</v>
      </c>
      <c r="W135" s="49">
        <f>1/3</f>
        <v>0.33333333333333331</v>
      </c>
      <c r="Y135" s="49">
        <f>1/3</f>
        <v>0.33333333333333331</v>
      </c>
      <c r="AA135" s="49">
        <f t="shared" si="9"/>
        <v>1</v>
      </c>
      <c r="AB135" s="49" t="s">
        <v>13</v>
      </c>
      <c r="AC135" s="72" t="s">
        <v>141</v>
      </c>
    </row>
    <row r="136" spans="1:29" ht="17" customHeight="1" outlineLevel="2" thickBot="1" x14ac:dyDescent="0.25">
      <c r="A136" s="2"/>
      <c r="B136" s="2"/>
      <c r="C136" s="6" t="s">
        <v>147</v>
      </c>
      <c r="D136" s="7">
        <v>6.4552760969999996</v>
      </c>
      <c r="E136" s="7">
        <v>5.97856E-3</v>
      </c>
      <c r="F136" s="7">
        <v>23.32901764</v>
      </c>
      <c r="G136" s="7">
        <v>23.32901764</v>
      </c>
      <c r="H136" s="7">
        <v>0</v>
      </c>
      <c r="I136" s="6" t="s">
        <v>148</v>
      </c>
      <c r="J136" s="46"/>
      <c r="K136" s="46"/>
      <c r="L136" s="46"/>
      <c r="M136" s="51" t="s">
        <v>884</v>
      </c>
      <c r="N136" s="46"/>
      <c r="P136" s="49">
        <v>1</v>
      </c>
      <c r="AA136" s="49">
        <f t="shared" si="9"/>
        <v>1</v>
      </c>
      <c r="AB136" s="49" t="s">
        <v>13</v>
      </c>
      <c r="AC136" s="72" t="s">
        <v>141</v>
      </c>
    </row>
    <row r="137" spans="1:29" ht="17" customHeight="1" outlineLevel="2" thickBot="1" x14ac:dyDescent="0.25">
      <c r="A137" s="2"/>
      <c r="B137" s="2"/>
      <c r="C137" s="6" t="s">
        <v>149</v>
      </c>
      <c r="D137" s="7">
        <v>21.832623479999999</v>
      </c>
      <c r="E137" s="7">
        <v>5.4447819999999996E-3</v>
      </c>
      <c r="F137" s="7">
        <v>0</v>
      </c>
      <c r="G137" s="7">
        <v>0</v>
      </c>
      <c r="H137" s="7">
        <v>0</v>
      </c>
      <c r="I137" s="6" t="s">
        <v>150</v>
      </c>
      <c r="J137" s="46"/>
      <c r="K137" s="46"/>
      <c r="L137" s="46"/>
      <c r="M137" s="51" t="s">
        <v>884</v>
      </c>
      <c r="N137" s="46"/>
      <c r="P137" s="49">
        <v>1</v>
      </c>
      <c r="AA137" s="49">
        <f t="shared" si="9"/>
        <v>1</v>
      </c>
      <c r="AB137" s="49" t="s">
        <v>13</v>
      </c>
      <c r="AC137" s="72" t="s">
        <v>141</v>
      </c>
    </row>
    <row r="138" spans="1:29" ht="17" customHeight="1" outlineLevel="2" thickBot="1" x14ac:dyDescent="0.25">
      <c r="A138" s="2"/>
      <c r="B138" s="2"/>
      <c r="C138" s="6" t="s">
        <v>151</v>
      </c>
      <c r="D138" s="7">
        <v>95.456057860000001</v>
      </c>
      <c r="E138" s="7">
        <v>5.0544336000000002E-2</v>
      </c>
      <c r="F138" s="7">
        <v>30.781342729999999</v>
      </c>
      <c r="G138" s="7">
        <v>30.781342729999999</v>
      </c>
      <c r="H138" s="7">
        <v>0</v>
      </c>
      <c r="I138" s="6" t="s">
        <v>152</v>
      </c>
      <c r="J138" s="46"/>
      <c r="K138" s="46"/>
      <c r="L138" s="46"/>
      <c r="M138" s="51" t="s">
        <v>884</v>
      </c>
      <c r="N138" s="46"/>
      <c r="P138" s="49">
        <v>1</v>
      </c>
      <c r="AA138" s="49">
        <f t="shared" si="9"/>
        <v>1</v>
      </c>
      <c r="AB138" s="49" t="s">
        <v>13</v>
      </c>
      <c r="AC138" s="72" t="s">
        <v>141</v>
      </c>
    </row>
    <row r="139" spans="1:29" ht="17" customHeight="1" outlineLevel="2" thickBot="1" x14ac:dyDescent="0.25">
      <c r="A139" s="2"/>
      <c r="B139" s="2"/>
      <c r="C139" s="6" t="s">
        <v>153</v>
      </c>
      <c r="D139" s="7">
        <v>4.59</v>
      </c>
      <c r="E139" s="7">
        <v>3.4399999999999999E-3</v>
      </c>
      <c r="F139" s="7">
        <v>0</v>
      </c>
      <c r="G139" s="7">
        <v>0</v>
      </c>
      <c r="H139" s="7">
        <v>0</v>
      </c>
      <c r="I139" s="6" t="s">
        <v>154</v>
      </c>
      <c r="J139" s="46"/>
      <c r="K139" s="46"/>
      <c r="L139" s="46"/>
      <c r="M139" s="51" t="s">
        <v>884</v>
      </c>
      <c r="N139" s="46"/>
      <c r="P139" s="49">
        <v>1</v>
      </c>
      <c r="AA139" s="49">
        <f t="shared" si="9"/>
        <v>1</v>
      </c>
      <c r="AB139" s="49" t="s">
        <v>13</v>
      </c>
      <c r="AC139" s="72" t="s">
        <v>141</v>
      </c>
    </row>
    <row r="140" spans="1:29" ht="17" customHeight="1" outlineLevel="2" thickBot="1" x14ac:dyDescent="0.25">
      <c r="A140" s="2"/>
      <c r="B140" s="2"/>
      <c r="C140" s="6" t="s">
        <v>155</v>
      </c>
      <c r="D140" s="7">
        <v>40.090000000000003</v>
      </c>
      <c r="E140" s="7">
        <v>0.13589999999999999</v>
      </c>
      <c r="F140" s="7">
        <v>148</v>
      </c>
      <c r="G140" s="7">
        <v>148</v>
      </c>
      <c r="H140" s="7">
        <v>0</v>
      </c>
      <c r="I140" s="6" t="s">
        <v>156</v>
      </c>
      <c r="J140" s="46" t="s">
        <v>858</v>
      </c>
      <c r="K140" s="46"/>
      <c r="L140" s="46"/>
      <c r="M140" s="51" t="s">
        <v>1042</v>
      </c>
      <c r="N140" s="46"/>
      <c r="P140" s="49">
        <v>0.3</v>
      </c>
      <c r="Q140" s="49">
        <v>1E-3</v>
      </c>
      <c r="R140" s="49">
        <v>0.7</v>
      </c>
      <c r="AA140" s="49">
        <f t="shared" si="9"/>
        <v>1.0009999999999999</v>
      </c>
      <c r="AB140" s="49" t="s">
        <v>13</v>
      </c>
      <c r="AC140" s="72" t="s">
        <v>141</v>
      </c>
    </row>
    <row r="141" spans="1:29" ht="17" customHeight="1" outlineLevel="2" thickBot="1" x14ac:dyDescent="0.25">
      <c r="A141" s="2"/>
      <c r="B141" s="2"/>
      <c r="C141" s="6" t="s">
        <v>157</v>
      </c>
      <c r="D141" s="7">
        <v>13.44658656</v>
      </c>
      <c r="E141" s="7">
        <v>2.1028517E-2</v>
      </c>
      <c r="F141" s="7">
        <v>1069.2466420000001</v>
      </c>
      <c r="G141" s="7">
        <v>0</v>
      </c>
      <c r="H141" s="7">
        <v>0</v>
      </c>
      <c r="I141" s="6" t="s">
        <v>158</v>
      </c>
      <c r="J141" s="31" t="s">
        <v>804</v>
      </c>
      <c r="K141" s="46"/>
      <c r="L141" s="46"/>
      <c r="M141" s="51" t="s">
        <v>1051</v>
      </c>
      <c r="N141" s="46"/>
      <c r="P141" s="49">
        <v>0.7</v>
      </c>
      <c r="U141" s="49">
        <v>0.1</v>
      </c>
      <c r="V141">
        <v>0.1</v>
      </c>
      <c r="Z141" s="49">
        <v>0.1</v>
      </c>
      <c r="AA141" s="49">
        <f t="shared" si="9"/>
        <v>0.99999999999999989</v>
      </c>
      <c r="AB141" s="49" t="s">
        <v>13</v>
      </c>
      <c r="AC141" s="72" t="s">
        <v>141</v>
      </c>
    </row>
    <row r="142" spans="1:29" ht="17" customHeight="1" outlineLevel="1" thickBot="1" x14ac:dyDescent="0.25">
      <c r="A142" s="2"/>
      <c r="B142" s="2" t="s">
        <v>159</v>
      </c>
      <c r="C142" s="3"/>
      <c r="D142" s="4">
        <v>8.3000000000000007</v>
      </c>
      <c r="E142" s="4">
        <v>4.3299999999999998E-2</v>
      </c>
      <c r="F142" s="4">
        <v>1.48</v>
      </c>
      <c r="G142" s="4">
        <v>1.48</v>
      </c>
      <c r="H142" s="4">
        <v>2.9589041E-2</v>
      </c>
      <c r="I142" s="3"/>
      <c r="J142" s="46"/>
      <c r="K142" s="46"/>
      <c r="L142" s="46"/>
      <c r="M142" s="46"/>
      <c r="N142" s="46"/>
      <c r="AB142" s="49" t="s">
        <v>13</v>
      </c>
      <c r="AC142" s="72" t="s">
        <v>159</v>
      </c>
    </row>
    <row r="143" spans="1:29" ht="17" customHeight="1" outlineLevel="2" thickBot="1" x14ac:dyDescent="0.25">
      <c r="A143" s="2"/>
      <c r="B143" s="2"/>
      <c r="C143" s="6" t="s">
        <v>160</v>
      </c>
      <c r="D143" s="7">
        <v>1.5</v>
      </c>
      <c r="E143" s="7">
        <v>2.8E-3</v>
      </c>
      <c r="F143" s="7">
        <v>1.48</v>
      </c>
      <c r="G143" s="7">
        <v>1.48</v>
      </c>
      <c r="H143" s="7">
        <v>2.9589041E-2</v>
      </c>
      <c r="I143" s="6" t="s">
        <v>161</v>
      </c>
      <c r="J143" s="46" t="s">
        <v>937</v>
      </c>
      <c r="K143" s="46"/>
      <c r="L143" s="46" t="s">
        <v>939</v>
      </c>
      <c r="M143" s="51" t="s">
        <v>938</v>
      </c>
      <c r="N143" s="46"/>
      <c r="P143" s="49">
        <v>0.05</v>
      </c>
      <c r="Q143" s="49">
        <v>0.9</v>
      </c>
      <c r="R143" s="49">
        <v>0.05</v>
      </c>
      <c r="AA143" s="49">
        <f>SUM(P143:Z143)</f>
        <v>1</v>
      </c>
      <c r="AB143" s="49" t="s">
        <v>13</v>
      </c>
      <c r="AC143" s="72" t="s">
        <v>159</v>
      </c>
    </row>
    <row r="144" spans="1:29" ht="17" customHeight="1" outlineLevel="2" thickBot="1" x14ac:dyDescent="0.25">
      <c r="A144" s="2"/>
      <c r="B144" s="2"/>
      <c r="C144" s="6" t="s">
        <v>162</v>
      </c>
      <c r="D144" s="7">
        <v>6.8</v>
      </c>
      <c r="E144" s="7">
        <v>4.0500000000000001E-2</v>
      </c>
      <c r="F144" s="7">
        <v>0</v>
      </c>
      <c r="G144" s="7">
        <v>0</v>
      </c>
      <c r="H144" s="7">
        <v>0</v>
      </c>
      <c r="I144" s="6" t="s">
        <v>161</v>
      </c>
      <c r="J144" s="60" t="s">
        <v>940</v>
      </c>
      <c r="K144" s="46"/>
      <c r="L144" s="46" t="s">
        <v>941</v>
      </c>
      <c r="M144" s="54" t="s">
        <v>942</v>
      </c>
      <c r="N144" s="46"/>
      <c r="P144" s="49">
        <v>0.6</v>
      </c>
      <c r="W144" s="49">
        <v>0.2</v>
      </c>
      <c r="Z144" s="49">
        <v>0.2</v>
      </c>
      <c r="AA144" s="49">
        <f>SUM(P144:Z144)</f>
        <v>1</v>
      </c>
      <c r="AB144" s="49" t="s">
        <v>13</v>
      </c>
      <c r="AC144" s="72" t="s">
        <v>159</v>
      </c>
    </row>
    <row r="145" spans="1:29" ht="17" customHeight="1" outlineLevel="1" thickBot="1" x14ac:dyDescent="0.25">
      <c r="A145" s="2"/>
      <c r="B145" s="2" t="s">
        <v>163</v>
      </c>
      <c r="C145" s="3"/>
      <c r="D145" s="4">
        <v>181.3</v>
      </c>
      <c r="E145" s="4">
        <v>0.22700000000000001</v>
      </c>
      <c r="F145" s="4">
        <v>397</v>
      </c>
      <c r="G145" s="4">
        <v>397</v>
      </c>
      <c r="H145" s="4">
        <v>0</v>
      </c>
      <c r="I145" s="3"/>
      <c r="J145" s="46"/>
      <c r="K145" s="46"/>
      <c r="L145" s="46"/>
      <c r="M145" s="46"/>
      <c r="N145" s="46"/>
      <c r="AB145" s="49" t="s">
        <v>13</v>
      </c>
      <c r="AC145" s="72" t="s">
        <v>163</v>
      </c>
    </row>
    <row r="146" spans="1:29" s="64" customFormat="1" ht="17" customHeight="1" outlineLevel="2" thickBot="1" x14ac:dyDescent="0.25">
      <c r="A146" s="42"/>
      <c r="B146" s="42"/>
      <c r="C146" s="6" t="s">
        <v>164</v>
      </c>
      <c r="D146" s="7">
        <v>45.3</v>
      </c>
      <c r="E146" s="7">
        <v>0.17</v>
      </c>
      <c r="F146" s="7">
        <v>397</v>
      </c>
      <c r="G146" s="7">
        <v>397</v>
      </c>
      <c r="H146" s="7">
        <v>0</v>
      </c>
      <c r="I146" s="6" t="s">
        <v>165</v>
      </c>
      <c r="J146" s="62" t="s">
        <v>922</v>
      </c>
      <c r="K146" s="62"/>
      <c r="L146" s="62" t="s">
        <v>1074</v>
      </c>
      <c r="M146" s="62" t="s">
        <v>1075</v>
      </c>
      <c r="N146" s="62"/>
      <c r="P146" s="64">
        <v>0.98</v>
      </c>
      <c r="Q146" s="64">
        <v>0.01</v>
      </c>
      <c r="T146" s="64">
        <v>0.01</v>
      </c>
      <c r="V146" s="71"/>
      <c r="W146" s="71"/>
      <c r="X146" s="71"/>
      <c r="Y146" s="71"/>
      <c r="AA146" s="64">
        <f>SUM(P146:Z146)</f>
        <v>1</v>
      </c>
      <c r="AB146" s="64" t="s">
        <v>13</v>
      </c>
      <c r="AC146" s="75" t="s">
        <v>163</v>
      </c>
    </row>
    <row r="147" spans="1:29" ht="17" customHeight="1" outlineLevel="2" thickBot="1" x14ac:dyDescent="0.25">
      <c r="A147" s="2"/>
      <c r="B147" s="2"/>
      <c r="C147" s="6" t="s">
        <v>166</v>
      </c>
      <c r="D147" s="7">
        <v>136</v>
      </c>
      <c r="E147" s="7">
        <v>5.7000000000000002E-2</v>
      </c>
      <c r="F147" s="7">
        <v>0</v>
      </c>
      <c r="G147" s="7">
        <v>0</v>
      </c>
      <c r="H147" s="7">
        <v>0</v>
      </c>
      <c r="I147" s="6" t="s">
        <v>165</v>
      </c>
      <c r="J147" s="61"/>
      <c r="K147" s="62"/>
      <c r="L147" s="46"/>
      <c r="M147" s="57" t="s">
        <v>943</v>
      </c>
      <c r="N147" s="62"/>
      <c r="P147" s="49">
        <v>1</v>
      </c>
      <c r="AA147" s="49">
        <f>SUM(P147:Z147)</f>
        <v>1</v>
      </c>
      <c r="AB147" s="49" t="s">
        <v>13</v>
      </c>
      <c r="AC147" s="72" t="s">
        <v>163</v>
      </c>
    </row>
    <row r="148" spans="1:29" ht="17" customHeight="1" outlineLevel="1" thickBot="1" x14ac:dyDescent="0.25">
      <c r="A148" s="2"/>
      <c r="B148" s="2" t="s">
        <v>167</v>
      </c>
      <c r="C148" s="3"/>
      <c r="D148" s="4">
        <v>21.491297580000001</v>
      </c>
      <c r="E148" s="4">
        <v>3.8744463999999999E-2</v>
      </c>
      <c r="F148" s="4">
        <v>141.68333329999999</v>
      </c>
      <c r="G148" s="4">
        <v>141.68333329999999</v>
      </c>
      <c r="H148" s="4">
        <v>0</v>
      </c>
      <c r="I148" s="3"/>
      <c r="J148" s="46"/>
      <c r="K148" s="46"/>
      <c r="L148" s="46"/>
      <c r="M148" s="46"/>
      <c r="N148" s="46"/>
      <c r="AB148" s="49" t="s">
        <v>13</v>
      </c>
      <c r="AC148" s="72" t="s">
        <v>167</v>
      </c>
    </row>
    <row r="149" spans="1:29" ht="17" customHeight="1" outlineLevel="1" thickBot="1" x14ac:dyDescent="0.25">
      <c r="A149" s="2"/>
      <c r="B149" s="2"/>
      <c r="C149" s="6" t="s">
        <v>168</v>
      </c>
      <c r="D149" s="7">
        <v>4.6340508810000003</v>
      </c>
      <c r="E149" s="7">
        <v>9.568689E-3</v>
      </c>
      <c r="F149" s="7">
        <v>0</v>
      </c>
      <c r="G149" s="7">
        <v>0</v>
      </c>
      <c r="H149" s="7">
        <v>0</v>
      </c>
      <c r="I149" s="6" t="s">
        <v>169</v>
      </c>
      <c r="J149" s="46" t="s">
        <v>944</v>
      </c>
      <c r="K149" s="46"/>
      <c r="L149" s="46"/>
      <c r="M149" s="51" t="s">
        <v>945</v>
      </c>
      <c r="N149" s="46"/>
      <c r="Q149" s="49">
        <v>0.5</v>
      </c>
      <c r="V149" s="49">
        <v>0.5</v>
      </c>
      <c r="AA149" s="49">
        <f>SUM(P149:Y149)</f>
        <v>1</v>
      </c>
      <c r="AB149" s="49" t="s">
        <v>13</v>
      </c>
      <c r="AC149" s="72" t="s">
        <v>167</v>
      </c>
    </row>
    <row r="150" spans="1:29" ht="17" customHeight="1" outlineLevel="1" thickBot="1" x14ac:dyDescent="0.25">
      <c r="A150" s="2"/>
      <c r="B150" s="2"/>
      <c r="C150" s="6" t="s">
        <v>170</v>
      </c>
      <c r="D150" s="7">
        <v>2.4857142859999999</v>
      </c>
      <c r="E150" s="7">
        <v>4.8857140000000002E-3</v>
      </c>
      <c r="F150" s="7">
        <v>30.39285714</v>
      </c>
      <c r="G150" s="7">
        <v>30.39285714</v>
      </c>
      <c r="H150" s="7">
        <v>0</v>
      </c>
      <c r="I150" s="6" t="s">
        <v>171</v>
      </c>
      <c r="J150" s="46" t="s">
        <v>946</v>
      </c>
      <c r="K150" s="46"/>
      <c r="L150" s="46"/>
      <c r="M150" s="51" t="s">
        <v>947</v>
      </c>
      <c r="N150" s="46"/>
      <c r="P150" s="49">
        <v>0.8</v>
      </c>
      <c r="R150" s="49">
        <v>0.2</v>
      </c>
      <c r="AA150" s="49">
        <f>SUM(P150:Z150)</f>
        <v>1</v>
      </c>
      <c r="AB150" s="49" t="s">
        <v>13</v>
      </c>
      <c r="AC150" s="72" t="s">
        <v>167</v>
      </c>
    </row>
    <row r="151" spans="1:29" ht="17" customHeight="1" outlineLevel="1" thickBot="1" x14ac:dyDescent="0.25">
      <c r="A151" s="2"/>
      <c r="B151" s="2"/>
      <c r="C151" s="6" t="s">
        <v>172</v>
      </c>
      <c r="D151" s="7">
        <v>1.1000000000000001</v>
      </c>
      <c r="E151" s="7">
        <v>2.9999999999999997E-4</v>
      </c>
      <c r="F151" s="7">
        <v>11.5</v>
      </c>
      <c r="G151" s="7">
        <v>11.5</v>
      </c>
      <c r="H151" s="7">
        <v>0</v>
      </c>
      <c r="I151" s="6" t="s">
        <v>171</v>
      </c>
      <c r="J151" s="46"/>
      <c r="K151" s="46"/>
      <c r="L151" s="46" t="s">
        <v>948</v>
      </c>
      <c r="M151" s="51" t="s">
        <v>949</v>
      </c>
      <c r="N151" s="46"/>
      <c r="P151" s="49">
        <v>0.7</v>
      </c>
      <c r="Q151" s="49">
        <v>0.1</v>
      </c>
      <c r="R151" s="49">
        <v>0.1</v>
      </c>
      <c r="T151" s="69">
        <v>0.1</v>
      </c>
      <c r="AA151" s="49">
        <f>SUM(P151:Z151)</f>
        <v>0.99999999999999989</v>
      </c>
      <c r="AB151" s="49" t="s">
        <v>13</v>
      </c>
      <c r="AC151" s="72" t="s">
        <v>167</v>
      </c>
    </row>
    <row r="152" spans="1:29" ht="17" customHeight="1" outlineLevel="1" thickBot="1" x14ac:dyDescent="0.25">
      <c r="A152" s="2"/>
      <c r="B152" s="2"/>
      <c r="C152" s="6" t="s">
        <v>173</v>
      </c>
      <c r="D152" s="7">
        <v>8.4571428569999991</v>
      </c>
      <c r="E152" s="7">
        <v>1.8514286000000001E-2</v>
      </c>
      <c r="F152" s="7">
        <v>92.190476189999998</v>
      </c>
      <c r="G152" s="7">
        <v>92.190476189999998</v>
      </c>
      <c r="H152" s="7">
        <v>0</v>
      </c>
      <c r="I152" s="6" t="s">
        <v>169</v>
      </c>
      <c r="J152" s="46" t="s">
        <v>950</v>
      </c>
      <c r="K152" s="46"/>
      <c r="L152" s="46"/>
      <c r="M152" s="51" t="s">
        <v>884</v>
      </c>
      <c r="N152" s="46"/>
      <c r="P152" s="49">
        <v>1</v>
      </c>
      <c r="AA152" s="49">
        <f>SUM(P152:Z152)</f>
        <v>1</v>
      </c>
      <c r="AB152" s="49" t="s">
        <v>13</v>
      </c>
      <c r="AC152" s="72" t="s">
        <v>167</v>
      </c>
    </row>
    <row r="153" spans="1:29" s="64" customFormat="1" ht="17" customHeight="1" outlineLevel="1" thickBot="1" x14ac:dyDescent="0.25">
      <c r="A153" s="42"/>
      <c r="B153" s="42"/>
      <c r="C153" s="6" t="s">
        <v>174</v>
      </c>
      <c r="D153" s="7">
        <v>0.31438955200000002</v>
      </c>
      <c r="E153" s="7">
        <v>6.0577500000000002E-4</v>
      </c>
      <c r="F153" s="7">
        <v>0</v>
      </c>
      <c r="G153" s="7">
        <v>0</v>
      </c>
      <c r="H153" s="7">
        <v>0</v>
      </c>
      <c r="I153" s="6" t="s">
        <v>169</v>
      </c>
      <c r="J153" s="62" t="s">
        <v>1076</v>
      </c>
      <c r="K153" s="62"/>
      <c r="L153" s="62"/>
      <c r="M153" s="59" t="s">
        <v>1077</v>
      </c>
      <c r="N153" s="62"/>
      <c r="P153" s="64">
        <v>7.0000000000000007E-2</v>
      </c>
      <c r="Q153" s="64">
        <v>0.03</v>
      </c>
      <c r="V153" s="71">
        <v>0.9</v>
      </c>
      <c r="W153" s="71"/>
      <c r="X153" s="71"/>
      <c r="Y153" s="71"/>
      <c r="AA153" s="64">
        <f>SUM(P153:Z153)</f>
        <v>1</v>
      </c>
      <c r="AB153" s="64" t="s">
        <v>13</v>
      </c>
      <c r="AC153" s="75" t="s">
        <v>167</v>
      </c>
    </row>
    <row r="154" spans="1:29" ht="17" customHeight="1" outlineLevel="1" thickBot="1" x14ac:dyDescent="0.25">
      <c r="A154" s="2"/>
      <c r="B154" s="2"/>
      <c r="C154" s="6" t="s">
        <v>951</v>
      </c>
      <c r="D154" s="7">
        <v>4.5</v>
      </c>
      <c r="E154" s="7">
        <v>4.8700000000000002E-3</v>
      </c>
      <c r="F154" s="7">
        <v>7.6</v>
      </c>
      <c r="G154" s="7">
        <v>7.6</v>
      </c>
      <c r="H154" s="7">
        <v>0</v>
      </c>
      <c r="I154" s="6" t="s">
        <v>176</v>
      </c>
      <c r="J154" s="46"/>
      <c r="K154" s="46"/>
      <c r="L154" s="46"/>
      <c r="M154" s="51" t="s">
        <v>952</v>
      </c>
      <c r="N154" s="46"/>
      <c r="R154" s="49">
        <v>1</v>
      </c>
      <c r="AA154" s="49">
        <f>SUM(P154:Z154)</f>
        <v>1</v>
      </c>
      <c r="AB154" s="49" t="s">
        <v>13</v>
      </c>
      <c r="AC154" s="72" t="s">
        <v>167</v>
      </c>
    </row>
    <row r="155" spans="1:29" ht="17" customHeight="1" thickBot="1" x14ac:dyDescent="0.25">
      <c r="A155" s="2" t="s">
        <v>177</v>
      </c>
      <c r="B155" s="2"/>
      <c r="C155" s="3"/>
      <c r="D155" s="4">
        <v>325.83121720000003</v>
      </c>
      <c r="E155" s="4">
        <v>2.8918371559999998</v>
      </c>
      <c r="F155" s="4">
        <v>663.74543730000005</v>
      </c>
      <c r="G155" s="4">
        <v>524.3666667</v>
      </c>
      <c r="H155" s="4">
        <v>209.5890411</v>
      </c>
      <c r="I155" s="3"/>
      <c r="J155" s="63"/>
      <c r="K155" s="63"/>
      <c r="L155" s="63"/>
      <c r="M155" s="63"/>
      <c r="N155" s="63"/>
      <c r="AB155" s="49" t="s">
        <v>177</v>
      </c>
    </row>
    <row r="156" spans="1:29" ht="17" customHeight="1" outlineLevel="1" thickBot="1" x14ac:dyDescent="0.25">
      <c r="A156" s="2"/>
      <c r="B156" s="2" t="s">
        <v>178</v>
      </c>
      <c r="C156" s="3"/>
      <c r="D156" s="4">
        <v>38.476455860000002</v>
      </c>
      <c r="E156" s="4">
        <v>0.50636932099999998</v>
      </c>
      <c r="F156" s="4">
        <v>139.3787706</v>
      </c>
      <c r="G156" s="4">
        <v>0</v>
      </c>
      <c r="H156" s="4">
        <v>180</v>
      </c>
      <c r="I156" s="3"/>
      <c r="J156" s="46"/>
      <c r="K156" s="46"/>
      <c r="L156" s="46"/>
      <c r="M156" s="46"/>
      <c r="N156" s="46"/>
      <c r="AB156" s="49" t="s">
        <v>177</v>
      </c>
      <c r="AC156" s="72" t="s">
        <v>178</v>
      </c>
    </row>
    <row r="157" spans="1:29" ht="17" customHeight="1" outlineLevel="2" thickBot="1" x14ac:dyDescent="0.25">
      <c r="A157" s="2"/>
      <c r="B157" s="2"/>
      <c r="C157" s="6" t="s">
        <v>179</v>
      </c>
      <c r="D157" s="7">
        <v>9.4012747589999996</v>
      </c>
      <c r="E157" s="7">
        <v>2.3383880999999999E-2</v>
      </c>
      <c r="F157" s="7">
        <v>0</v>
      </c>
      <c r="G157" s="7">
        <v>0</v>
      </c>
      <c r="H157" s="7">
        <v>180</v>
      </c>
      <c r="I157" s="6">
        <v>32</v>
      </c>
      <c r="J157" s="46" t="s">
        <v>810</v>
      </c>
      <c r="K157" s="46"/>
      <c r="L157" s="46"/>
      <c r="M157" s="54" t="s">
        <v>884</v>
      </c>
      <c r="N157" s="46"/>
      <c r="P157" s="49">
        <v>1</v>
      </c>
      <c r="AA157" s="49">
        <f>SUM(P157:Z157)</f>
        <v>1</v>
      </c>
      <c r="AB157" s="49" t="s">
        <v>177</v>
      </c>
      <c r="AC157" s="72" t="s">
        <v>178</v>
      </c>
    </row>
    <row r="158" spans="1:29" ht="17" customHeight="1" outlineLevel="2" thickBot="1" x14ac:dyDescent="0.25">
      <c r="A158" s="2"/>
      <c r="B158" s="2"/>
      <c r="C158" s="6" t="s">
        <v>180</v>
      </c>
      <c r="D158" s="7">
        <v>0</v>
      </c>
      <c r="E158" s="7">
        <v>0</v>
      </c>
      <c r="F158" s="7">
        <v>136.3412951</v>
      </c>
      <c r="G158" s="7">
        <v>0</v>
      </c>
      <c r="H158" s="7">
        <v>0</v>
      </c>
      <c r="I158" s="6">
        <v>32</v>
      </c>
      <c r="J158" s="46" t="s">
        <v>1080</v>
      </c>
      <c r="K158" s="46" t="s">
        <v>1079</v>
      </c>
      <c r="L158" s="46" t="s">
        <v>1078</v>
      </c>
      <c r="M158" s="54" t="s">
        <v>1081</v>
      </c>
      <c r="N158" s="46"/>
      <c r="P158" s="49">
        <v>0.9</v>
      </c>
      <c r="V158">
        <v>0.1</v>
      </c>
      <c r="AA158" s="49">
        <f t="shared" ref="AA158:AA164" si="10">SUM(P158:Z158)</f>
        <v>1</v>
      </c>
      <c r="AB158" s="49" t="s">
        <v>177</v>
      </c>
      <c r="AC158" s="72" t="s">
        <v>178</v>
      </c>
    </row>
    <row r="159" spans="1:29" ht="17" customHeight="1" outlineLevel="2" thickBot="1" x14ac:dyDescent="0.25">
      <c r="A159" s="2"/>
      <c r="B159" s="2"/>
      <c r="C159" s="6" t="s">
        <v>181</v>
      </c>
      <c r="D159" s="7">
        <v>0</v>
      </c>
      <c r="E159" s="7">
        <v>0</v>
      </c>
      <c r="F159" s="7">
        <v>2.707475493</v>
      </c>
      <c r="G159" s="7">
        <v>0</v>
      </c>
      <c r="H159" s="7">
        <v>0</v>
      </c>
      <c r="I159" s="6">
        <v>32</v>
      </c>
      <c r="J159" s="46" t="s">
        <v>1083</v>
      </c>
      <c r="K159" s="46" t="s">
        <v>1082</v>
      </c>
      <c r="L159" s="46" t="s">
        <v>1084</v>
      </c>
      <c r="M159" s="54" t="s">
        <v>1085</v>
      </c>
      <c r="N159" s="46"/>
      <c r="P159" s="49">
        <v>0.9</v>
      </c>
      <c r="R159" s="49">
        <v>0.1</v>
      </c>
      <c r="AA159" s="49">
        <f t="shared" si="10"/>
        <v>1</v>
      </c>
      <c r="AB159" s="49" t="s">
        <v>177</v>
      </c>
      <c r="AC159" s="72" t="s">
        <v>178</v>
      </c>
    </row>
    <row r="160" spans="1:29" ht="17" customHeight="1" outlineLevel="2" thickBot="1" x14ac:dyDescent="0.25">
      <c r="A160" s="2"/>
      <c r="B160" s="2"/>
      <c r="C160" s="6" t="s">
        <v>182</v>
      </c>
      <c r="D160" s="7">
        <v>0.224</v>
      </c>
      <c r="E160" s="7">
        <v>0</v>
      </c>
      <c r="F160" s="7">
        <v>0</v>
      </c>
      <c r="G160" s="7">
        <v>0</v>
      </c>
      <c r="H160" s="7">
        <v>0</v>
      </c>
      <c r="I160" s="6">
        <v>32</v>
      </c>
      <c r="J160" s="46" t="s">
        <v>878</v>
      </c>
      <c r="L160" s="46" t="s">
        <v>879</v>
      </c>
      <c r="M160" s="51" t="s">
        <v>911</v>
      </c>
      <c r="N160" s="46"/>
      <c r="R160" s="49">
        <v>0.6</v>
      </c>
      <c r="T160" s="49">
        <v>0.4</v>
      </c>
      <c r="AA160" s="49">
        <f t="shared" si="10"/>
        <v>1</v>
      </c>
      <c r="AB160" s="49" t="s">
        <v>177</v>
      </c>
      <c r="AC160" s="72" t="s">
        <v>178</v>
      </c>
    </row>
    <row r="161" spans="1:29" ht="17" customHeight="1" outlineLevel="2" thickBot="1" x14ac:dyDescent="0.25">
      <c r="A161" s="2"/>
      <c r="B161" s="2"/>
      <c r="C161" s="6" t="s">
        <v>183</v>
      </c>
      <c r="D161" s="7">
        <v>0.30399999999999999</v>
      </c>
      <c r="E161" s="7">
        <v>0</v>
      </c>
      <c r="F161" s="7">
        <v>0.33</v>
      </c>
      <c r="G161" s="7">
        <v>0</v>
      </c>
      <c r="H161" s="7">
        <v>0</v>
      </c>
      <c r="I161" s="6">
        <v>32</v>
      </c>
      <c r="J161" s="46" t="s">
        <v>880</v>
      </c>
      <c r="L161" s="46" t="s">
        <v>881</v>
      </c>
      <c r="M161" s="51" t="s">
        <v>1040</v>
      </c>
      <c r="N161" s="46"/>
      <c r="P161" s="49">
        <v>0.1</v>
      </c>
      <c r="Q161" s="49">
        <v>0.25</v>
      </c>
      <c r="R161" s="49">
        <v>0.65</v>
      </c>
      <c r="AA161" s="49">
        <f t="shared" si="10"/>
        <v>1</v>
      </c>
      <c r="AB161" s="49" t="s">
        <v>177</v>
      </c>
      <c r="AC161" s="72" t="s">
        <v>178</v>
      </c>
    </row>
    <row r="162" spans="1:29" ht="17" customHeight="1" outlineLevel="2" thickBot="1" x14ac:dyDescent="0.25">
      <c r="A162" s="2"/>
      <c r="B162" s="2"/>
      <c r="C162" s="6" t="s">
        <v>184</v>
      </c>
      <c r="D162" s="7">
        <v>23.861103450000002</v>
      </c>
      <c r="E162" s="7">
        <v>0.47722206900000003</v>
      </c>
      <c r="F162" s="7">
        <v>0</v>
      </c>
      <c r="G162" s="7">
        <v>0</v>
      </c>
      <c r="H162" s="7">
        <v>0</v>
      </c>
      <c r="I162" s="6">
        <v>32</v>
      </c>
      <c r="J162" s="46" t="s">
        <v>893</v>
      </c>
      <c r="K162" s="46"/>
      <c r="L162" s="46"/>
      <c r="M162" s="51" t="s">
        <v>884</v>
      </c>
      <c r="N162" s="46"/>
      <c r="P162" s="49">
        <v>1</v>
      </c>
      <c r="AA162" s="49">
        <f t="shared" si="10"/>
        <v>1</v>
      </c>
      <c r="AB162" s="49" t="s">
        <v>177</v>
      </c>
      <c r="AC162" s="72" t="s">
        <v>178</v>
      </c>
    </row>
    <row r="163" spans="1:29" ht="17" customHeight="1" outlineLevel="2" thickBot="1" x14ac:dyDescent="0.25">
      <c r="A163" s="2"/>
      <c r="B163" s="2"/>
      <c r="C163" s="6" t="s">
        <v>84</v>
      </c>
      <c r="D163" s="7">
        <v>1.9138569599999999</v>
      </c>
      <c r="E163" s="7">
        <v>3.8030009999999999E-3</v>
      </c>
      <c r="F163" s="7">
        <v>0</v>
      </c>
      <c r="G163" s="7">
        <v>0</v>
      </c>
      <c r="H163" s="7">
        <v>0</v>
      </c>
      <c r="I163" s="6">
        <v>32</v>
      </c>
      <c r="J163" s="46" t="s">
        <v>859</v>
      </c>
      <c r="L163" s="46" t="s">
        <v>860</v>
      </c>
      <c r="M163" s="58" t="s">
        <v>884</v>
      </c>
      <c r="N163" s="46"/>
      <c r="P163" s="49">
        <v>1</v>
      </c>
      <c r="AA163" s="49">
        <f t="shared" si="10"/>
        <v>1</v>
      </c>
      <c r="AB163" s="49" t="s">
        <v>177</v>
      </c>
      <c r="AC163" s="72" t="s">
        <v>178</v>
      </c>
    </row>
    <row r="164" spans="1:29" ht="17" customHeight="1" outlineLevel="2" thickBot="1" x14ac:dyDescent="0.25">
      <c r="A164" s="2"/>
      <c r="B164" s="2"/>
      <c r="C164" s="6" t="s">
        <v>185</v>
      </c>
      <c r="D164" s="7">
        <v>0</v>
      </c>
      <c r="E164" s="7">
        <v>0</v>
      </c>
      <c r="F164" s="7">
        <v>0</v>
      </c>
      <c r="G164" s="7">
        <v>0</v>
      </c>
      <c r="H164" s="7">
        <v>0</v>
      </c>
      <c r="I164" s="6">
        <v>32</v>
      </c>
      <c r="J164" s="46"/>
      <c r="K164" s="46"/>
      <c r="L164" s="46"/>
      <c r="M164" s="59" t="s">
        <v>884</v>
      </c>
      <c r="N164" s="46"/>
      <c r="P164" s="49">
        <v>1</v>
      </c>
      <c r="AA164" s="49">
        <f t="shared" si="10"/>
        <v>1</v>
      </c>
      <c r="AB164" s="49" t="s">
        <v>177</v>
      </c>
      <c r="AC164" s="72" t="s">
        <v>178</v>
      </c>
    </row>
    <row r="165" spans="1:29" ht="17" customHeight="1" outlineLevel="1" thickBot="1" x14ac:dyDescent="0.25">
      <c r="A165" s="2"/>
      <c r="B165" s="2" t="s">
        <v>186</v>
      </c>
      <c r="C165" s="3"/>
      <c r="D165" s="4">
        <v>17.704893510000002</v>
      </c>
      <c r="E165" s="4">
        <v>0.49180259700000001</v>
      </c>
      <c r="F165" s="4">
        <v>0</v>
      </c>
      <c r="G165" s="4">
        <v>0</v>
      </c>
      <c r="H165" s="4">
        <v>0</v>
      </c>
      <c r="I165" s="3"/>
      <c r="J165" s="46"/>
      <c r="K165" s="46"/>
      <c r="L165" s="46"/>
      <c r="M165" s="46"/>
      <c r="N165" s="46"/>
      <c r="AB165" s="49" t="s">
        <v>177</v>
      </c>
      <c r="AC165" s="72" t="s">
        <v>186</v>
      </c>
    </row>
    <row r="166" spans="1:29" ht="17" customHeight="1" outlineLevel="2" thickBot="1" x14ac:dyDescent="0.25">
      <c r="A166" s="2"/>
      <c r="B166" s="2"/>
      <c r="C166" s="6" t="s">
        <v>187</v>
      </c>
      <c r="D166" s="7">
        <v>17.704893510000002</v>
      </c>
      <c r="E166" s="7">
        <v>0.49180259700000001</v>
      </c>
      <c r="F166" s="7">
        <v>0</v>
      </c>
      <c r="G166" s="7">
        <v>0</v>
      </c>
      <c r="H166" s="7">
        <v>0</v>
      </c>
      <c r="I166" s="6">
        <v>21</v>
      </c>
      <c r="J166" s="46" t="s">
        <v>953</v>
      </c>
      <c r="K166" s="46"/>
      <c r="L166" s="46"/>
      <c r="M166" s="58" t="s">
        <v>961</v>
      </c>
      <c r="N166" s="46"/>
      <c r="Q166" s="49">
        <v>1</v>
      </c>
      <c r="AA166" s="49">
        <f>SUM(P166:Z166)</f>
        <v>1</v>
      </c>
      <c r="AB166" s="49" t="s">
        <v>177</v>
      </c>
      <c r="AC166" s="72" t="s">
        <v>186</v>
      </c>
    </row>
    <row r="167" spans="1:29" ht="17" customHeight="1" outlineLevel="1" thickBot="1" x14ac:dyDescent="0.25">
      <c r="A167" s="2"/>
      <c r="B167" s="2" t="s">
        <v>188</v>
      </c>
      <c r="C167" s="3"/>
      <c r="D167" s="4">
        <v>226.66727270000001</v>
      </c>
      <c r="E167" s="4">
        <v>1.8161763099999999</v>
      </c>
      <c r="F167" s="4">
        <v>241</v>
      </c>
      <c r="G167" s="4">
        <v>241</v>
      </c>
      <c r="H167" s="4">
        <v>29.589041099999999</v>
      </c>
      <c r="I167" s="3"/>
      <c r="J167" s="46"/>
      <c r="K167" s="46"/>
      <c r="L167" s="46"/>
      <c r="M167" s="46"/>
      <c r="N167" s="46"/>
      <c r="AB167" s="49" t="s">
        <v>177</v>
      </c>
      <c r="AC167" s="72" t="s">
        <v>188</v>
      </c>
    </row>
    <row r="168" spans="1:29" ht="17" customHeight="1" outlineLevel="2" thickBot="1" x14ac:dyDescent="0.25">
      <c r="A168" s="2"/>
      <c r="B168" s="2"/>
      <c r="C168" s="6" t="s">
        <v>189</v>
      </c>
      <c r="D168" s="7">
        <v>58.4</v>
      </c>
      <c r="E168" s="7">
        <v>0.3</v>
      </c>
      <c r="F168" s="7">
        <v>0</v>
      </c>
      <c r="G168" s="7">
        <v>0</v>
      </c>
      <c r="H168" s="7">
        <v>29.589041099999999</v>
      </c>
      <c r="I168" s="6">
        <v>102</v>
      </c>
      <c r="J168" s="46" t="s">
        <v>811</v>
      </c>
      <c r="K168" s="46"/>
      <c r="L168" s="46" t="s">
        <v>844</v>
      </c>
      <c r="M168" s="59" t="s">
        <v>961</v>
      </c>
      <c r="N168" s="46"/>
      <c r="Q168" s="49">
        <v>1</v>
      </c>
      <c r="AA168" s="49">
        <f>SUM(P168:Z168)</f>
        <v>1</v>
      </c>
      <c r="AB168" s="49" t="s">
        <v>177</v>
      </c>
      <c r="AC168" s="72" t="s">
        <v>188</v>
      </c>
    </row>
    <row r="169" spans="1:29" ht="17" customHeight="1" outlineLevel="2" thickBot="1" x14ac:dyDescent="0.25">
      <c r="A169" s="2"/>
      <c r="B169" s="2"/>
      <c r="C169" s="6" t="s">
        <v>190</v>
      </c>
      <c r="D169" s="7">
        <v>0</v>
      </c>
      <c r="E169" s="7">
        <v>0</v>
      </c>
      <c r="F169" s="7">
        <v>102</v>
      </c>
      <c r="G169" s="7">
        <v>102</v>
      </c>
      <c r="H169" s="7">
        <v>0</v>
      </c>
      <c r="I169" s="6">
        <v>102</v>
      </c>
      <c r="J169" s="46"/>
      <c r="K169" s="46"/>
      <c r="L169" s="46"/>
      <c r="M169" s="59" t="s">
        <v>884</v>
      </c>
      <c r="N169" s="46"/>
      <c r="P169" s="49">
        <v>1</v>
      </c>
      <c r="AA169" s="49">
        <f t="shared" ref="AA169:AA172" si="11">SUM(P169:Z169)</f>
        <v>1</v>
      </c>
      <c r="AB169" s="49" t="s">
        <v>177</v>
      </c>
      <c r="AC169" s="72" t="s">
        <v>188</v>
      </c>
    </row>
    <row r="170" spans="1:29" ht="17" customHeight="1" outlineLevel="2" thickBot="1" x14ac:dyDescent="0.25">
      <c r="A170" s="2"/>
      <c r="B170" s="2"/>
      <c r="C170" s="6" t="s">
        <v>191</v>
      </c>
      <c r="D170" s="7">
        <v>0</v>
      </c>
      <c r="E170" s="7">
        <v>0</v>
      </c>
      <c r="F170" s="7">
        <v>125</v>
      </c>
      <c r="G170" s="7">
        <v>125</v>
      </c>
      <c r="H170" s="7">
        <v>0</v>
      </c>
      <c r="I170" s="6">
        <v>102</v>
      </c>
      <c r="J170" s="46"/>
      <c r="K170" s="46" t="s">
        <v>1086</v>
      </c>
      <c r="L170" s="46" t="s">
        <v>1088</v>
      </c>
      <c r="M170" s="58" t="s">
        <v>1087</v>
      </c>
      <c r="N170" s="46"/>
      <c r="P170" s="49">
        <v>0.9</v>
      </c>
      <c r="R170" s="49">
        <v>0.09</v>
      </c>
      <c r="S170" s="49">
        <v>0.01</v>
      </c>
      <c r="AA170" s="49">
        <f t="shared" si="11"/>
        <v>1</v>
      </c>
      <c r="AB170" s="49" t="s">
        <v>177</v>
      </c>
      <c r="AC170" s="72" t="s">
        <v>188</v>
      </c>
    </row>
    <row r="171" spans="1:29" ht="17" customHeight="1" outlineLevel="2" thickBot="1" x14ac:dyDescent="0.25">
      <c r="A171" s="2"/>
      <c r="B171" s="2"/>
      <c r="C171" s="6" t="s">
        <v>192</v>
      </c>
      <c r="D171" s="7">
        <v>0</v>
      </c>
      <c r="E171" s="7">
        <v>0</v>
      </c>
      <c r="F171" s="7">
        <v>14</v>
      </c>
      <c r="G171" s="7">
        <v>14</v>
      </c>
      <c r="H171" s="7">
        <v>0</v>
      </c>
      <c r="I171" s="6">
        <v>102</v>
      </c>
      <c r="J171" s="46"/>
      <c r="K171" s="46"/>
      <c r="L171" s="46" t="s">
        <v>863</v>
      </c>
      <c r="M171" s="59" t="s">
        <v>884</v>
      </c>
      <c r="N171" s="46"/>
      <c r="P171" s="49">
        <v>1</v>
      </c>
      <c r="AA171" s="49">
        <f t="shared" si="11"/>
        <v>1</v>
      </c>
      <c r="AB171" s="49" t="s">
        <v>177</v>
      </c>
      <c r="AC171" s="72" t="s">
        <v>188</v>
      </c>
    </row>
    <row r="172" spans="1:29" ht="17" customHeight="1" outlineLevel="2" thickBot="1" x14ac:dyDescent="0.25">
      <c r="A172" s="2"/>
      <c r="B172" s="2"/>
      <c r="C172" s="6" t="s">
        <v>193</v>
      </c>
      <c r="D172" s="7">
        <v>19.636363639999999</v>
      </c>
      <c r="E172" s="7">
        <v>0.21923999999999999</v>
      </c>
      <c r="F172" s="7">
        <v>0</v>
      </c>
      <c r="G172" s="7">
        <v>0</v>
      </c>
      <c r="H172" s="7">
        <v>0</v>
      </c>
      <c r="I172" s="6">
        <v>102</v>
      </c>
      <c r="J172" s="46" t="s">
        <v>845</v>
      </c>
      <c r="K172" s="46"/>
      <c r="L172" s="46" t="s">
        <v>844</v>
      </c>
      <c r="M172" s="58" t="s">
        <v>1039</v>
      </c>
      <c r="N172" s="46"/>
      <c r="S172" s="49">
        <v>1</v>
      </c>
      <c r="AA172" s="49">
        <f t="shared" si="11"/>
        <v>1</v>
      </c>
      <c r="AB172" s="49" t="s">
        <v>177</v>
      </c>
      <c r="AC172" s="72" t="s">
        <v>188</v>
      </c>
    </row>
    <row r="173" spans="1:29" ht="17" customHeight="1" outlineLevel="2" thickBot="1" x14ac:dyDescent="0.25">
      <c r="A173" s="2"/>
      <c r="B173" s="2"/>
      <c r="C173" s="6" t="s">
        <v>194</v>
      </c>
      <c r="D173" s="7">
        <v>6.5454545450000001</v>
      </c>
      <c r="E173" s="7">
        <v>8.8490124000000003E-2</v>
      </c>
      <c r="F173" s="7">
        <v>0</v>
      </c>
      <c r="G173" s="7">
        <v>0</v>
      </c>
      <c r="H173" s="7">
        <v>0</v>
      </c>
      <c r="I173" s="6">
        <v>106</v>
      </c>
      <c r="J173" s="46" t="s">
        <v>846</v>
      </c>
      <c r="K173" s="46"/>
      <c r="L173" s="46" t="s">
        <v>847</v>
      </c>
      <c r="M173" s="56" t="s">
        <v>1039</v>
      </c>
      <c r="N173" s="46"/>
      <c r="S173" s="49">
        <v>1</v>
      </c>
      <c r="AA173" s="49">
        <f>SUM(P173:Z173)</f>
        <v>1</v>
      </c>
      <c r="AB173" s="49" t="s">
        <v>177</v>
      </c>
      <c r="AC173" s="72" t="s">
        <v>188</v>
      </c>
    </row>
    <row r="174" spans="1:29" ht="17" customHeight="1" outlineLevel="2" thickBot="1" x14ac:dyDescent="0.25">
      <c r="A174" s="2"/>
      <c r="B174" s="2"/>
      <c r="C174" s="6" t="s">
        <v>195</v>
      </c>
      <c r="D174" s="7">
        <v>10.227272729999999</v>
      </c>
      <c r="E174" s="7">
        <v>5.3094073999999998E-2</v>
      </c>
      <c r="F174" s="7">
        <v>0</v>
      </c>
      <c r="G174" s="7">
        <v>0</v>
      </c>
      <c r="H174" s="7">
        <v>0</v>
      </c>
      <c r="I174" s="6">
        <v>106</v>
      </c>
      <c r="J174" s="46" t="s">
        <v>954</v>
      </c>
      <c r="K174" s="46"/>
      <c r="L174" s="46" t="s">
        <v>956</v>
      </c>
      <c r="M174" s="54" t="s">
        <v>955</v>
      </c>
      <c r="N174" s="62"/>
      <c r="O174" s="64"/>
      <c r="P174" s="64"/>
      <c r="Q174" s="64"/>
      <c r="R174" s="64"/>
      <c r="S174" s="64">
        <v>0.6</v>
      </c>
      <c r="T174" s="64"/>
      <c r="U174" s="64"/>
      <c r="V174" s="71"/>
      <c r="W174" s="71"/>
      <c r="X174" s="71"/>
      <c r="Y174" s="64">
        <v>0.4</v>
      </c>
      <c r="AA174" s="49">
        <f>SUM(P174:Z174)</f>
        <v>1</v>
      </c>
      <c r="AB174" s="49" t="s">
        <v>177</v>
      </c>
      <c r="AC174" s="72" t="s">
        <v>188</v>
      </c>
    </row>
    <row r="175" spans="1:29" ht="17" customHeight="1" outlineLevel="2" thickBot="1" x14ac:dyDescent="0.25">
      <c r="A175" s="2"/>
      <c r="B175" s="2"/>
      <c r="C175" s="6" t="s">
        <v>196</v>
      </c>
      <c r="D175" s="7">
        <v>3.5345454549999999</v>
      </c>
      <c r="E175" s="7">
        <v>4.3155526999999999E-2</v>
      </c>
      <c r="F175" s="7">
        <v>0</v>
      </c>
      <c r="G175" s="7">
        <v>0</v>
      </c>
      <c r="H175" s="7">
        <v>0</v>
      </c>
      <c r="I175" s="6">
        <v>106</v>
      </c>
      <c r="J175" s="46" t="s">
        <v>957</v>
      </c>
      <c r="K175" s="46"/>
      <c r="L175" s="46" t="s">
        <v>959</v>
      </c>
      <c r="M175" s="57" t="s">
        <v>958</v>
      </c>
      <c r="N175" s="46"/>
      <c r="Z175" s="49">
        <v>1</v>
      </c>
      <c r="AA175" s="49">
        <f t="shared" ref="AA175:AA181" si="12">SUM(P175:Z175)</f>
        <v>1</v>
      </c>
      <c r="AB175" s="49" t="s">
        <v>177</v>
      </c>
      <c r="AC175" s="72" t="s">
        <v>188</v>
      </c>
    </row>
    <row r="176" spans="1:29" ht="17" customHeight="1" outlineLevel="2" thickBot="1" x14ac:dyDescent="0.25">
      <c r="A176" s="2"/>
      <c r="B176" s="2"/>
      <c r="C176" s="6" t="s">
        <v>197</v>
      </c>
      <c r="D176" s="7">
        <v>5.5963636360000004</v>
      </c>
      <c r="E176" s="7">
        <v>2.5485155999999998E-2</v>
      </c>
      <c r="F176" s="7">
        <v>0</v>
      </c>
      <c r="G176" s="7">
        <v>0</v>
      </c>
      <c r="H176" s="7">
        <v>0</v>
      </c>
      <c r="I176" s="6">
        <v>106</v>
      </c>
      <c r="J176" s="46" t="s">
        <v>960</v>
      </c>
      <c r="K176" s="46"/>
      <c r="L176" s="46" t="s">
        <v>962</v>
      </c>
      <c r="M176" s="57" t="s">
        <v>961</v>
      </c>
      <c r="N176" s="46"/>
      <c r="Q176" s="49">
        <v>1</v>
      </c>
      <c r="AA176" s="49">
        <f t="shared" si="12"/>
        <v>1</v>
      </c>
      <c r="AB176" s="49" t="s">
        <v>177</v>
      </c>
      <c r="AC176" s="72" t="s">
        <v>188</v>
      </c>
    </row>
    <row r="177" spans="1:29" ht="17" customHeight="1" outlineLevel="2" thickBot="1" x14ac:dyDescent="0.25">
      <c r="A177" s="2"/>
      <c r="B177" s="2"/>
      <c r="C177" s="6" t="s">
        <v>198</v>
      </c>
      <c r="D177" s="7">
        <v>29.454545450000001</v>
      </c>
      <c r="E177" s="7">
        <v>0.27539999999999998</v>
      </c>
      <c r="F177" s="7">
        <v>0</v>
      </c>
      <c r="G177" s="7">
        <v>0</v>
      </c>
      <c r="H177" s="7">
        <v>0</v>
      </c>
      <c r="I177" s="6">
        <v>102</v>
      </c>
      <c r="J177" s="46" t="s">
        <v>811</v>
      </c>
      <c r="K177" s="46"/>
      <c r="L177" s="46" t="s">
        <v>963</v>
      </c>
      <c r="M177" s="57" t="s">
        <v>961</v>
      </c>
      <c r="N177" s="46"/>
      <c r="Q177" s="49">
        <v>1</v>
      </c>
      <c r="AA177" s="49">
        <f t="shared" si="12"/>
        <v>1</v>
      </c>
      <c r="AB177" s="49" t="s">
        <v>177</v>
      </c>
      <c r="AC177" s="72" t="s">
        <v>188</v>
      </c>
    </row>
    <row r="178" spans="1:29" ht="17" customHeight="1" outlineLevel="2" thickBot="1" x14ac:dyDescent="0.25">
      <c r="A178" s="2"/>
      <c r="B178" s="2"/>
      <c r="C178" s="6" t="s">
        <v>199</v>
      </c>
      <c r="D178" s="7">
        <v>35.064935060000003</v>
      </c>
      <c r="E178" s="7">
        <v>0.45900000000000002</v>
      </c>
      <c r="F178" s="7">
        <v>0</v>
      </c>
      <c r="G178" s="7">
        <v>0</v>
      </c>
      <c r="H178" s="7">
        <v>0</v>
      </c>
      <c r="I178" s="6">
        <v>102</v>
      </c>
      <c r="J178" s="46" t="s">
        <v>864</v>
      </c>
      <c r="L178" s="46" t="s">
        <v>863</v>
      </c>
      <c r="M178" s="58" t="s">
        <v>964</v>
      </c>
      <c r="N178" s="46"/>
      <c r="Q178" s="49">
        <v>0.9</v>
      </c>
      <c r="S178" s="49">
        <v>0.1</v>
      </c>
      <c r="AA178" s="49">
        <f t="shared" si="12"/>
        <v>1</v>
      </c>
      <c r="AB178" s="49" t="s">
        <v>177</v>
      </c>
      <c r="AC178" s="72" t="s">
        <v>188</v>
      </c>
    </row>
    <row r="179" spans="1:29" ht="17" customHeight="1" outlineLevel="2" thickBot="1" x14ac:dyDescent="0.25">
      <c r="A179" s="2"/>
      <c r="B179" s="2"/>
      <c r="C179" s="6" t="s">
        <v>200</v>
      </c>
      <c r="D179" s="7">
        <v>17.532467530000002</v>
      </c>
      <c r="E179" s="7">
        <v>7.1742856999999993E-2</v>
      </c>
      <c r="F179" s="7">
        <v>0</v>
      </c>
      <c r="G179" s="7">
        <v>0</v>
      </c>
      <c r="H179" s="7">
        <v>0</v>
      </c>
      <c r="I179" s="6">
        <v>102</v>
      </c>
      <c r="J179" s="46" t="s">
        <v>811</v>
      </c>
      <c r="K179" s="46"/>
      <c r="L179" s="46"/>
      <c r="M179" s="51" t="s">
        <v>961</v>
      </c>
      <c r="N179" s="46"/>
      <c r="Q179" s="49">
        <v>1</v>
      </c>
      <c r="AA179" s="49">
        <f t="shared" si="12"/>
        <v>1</v>
      </c>
      <c r="AB179" s="49" t="s">
        <v>177</v>
      </c>
      <c r="AC179" s="72" t="s">
        <v>188</v>
      </c>
    </row>
    <row r="180" spans="1:29" ht="17" customHeight="1" outlineLevel="2" thickBot="1" x14ac:dyDescent="0.25">
      <c r="A180" s="2"/>
      <c r="B180" s="2"/>
      <c r="C180" s="6" t="s">
        <v>201</v>
      </c>
      <c r="D180" s="7">
        <v>30.68181818</v>
      </c>
      <c r="E180" s="7">
        <v>0.16686000000000001</v>
      </c>
      <c r="F180" s="7">
        <v>0</v>
      </c>
      <c r="G180" s="7">
        <v>0</v>
      </c>
      <c r="H180" s="7">
        <v>0</v>
      </c>
      <c r="I180" s="6">
        <v>102</v>
      </c>
      <c r="J180" s="46" t="s">
        <v>965</v>
      </c>
      <c r="K180" s="46"/>
      <c r="L180" s="46"/>
      <c r="M180" s="51" t="s">
        <v>884</v>
      </c>
      <c r="N180" s="46"/>
      <c r="P180" s="49">
        <v>1</v>
      </c>
      <c r="AA180" s="49">
        <f t="shared" si="12"/>
        <v>1</v>
      </c>
      <c r="AB180" s="49" t="s">
        <v>177</v>
      </c>
      <c r="AC180" s="72" t="s">
        <v>188</v>
      </c>
    </row>
    <row r="181" spans="1:29" ht="17" customHeight="1" outlineLevel="2" thickBot="1" x14ac:dyDescent="0.25">
      <c r="A181" s="2"/>
      <c r="B181" s="2"/>
      <c r="C181" s="6" t="s">
        <v>202</v>
      </c>
      <c r="D181" s="7">
        <v>4.3831168829999996</v>
      </c>
      <c r="E181" s="7">
        <v>3.5408571E-2</v>
      </c>
      <c r="F181" s="7">
        <v>0</v>
      </c>
      <c r="G181" s="7">
        <v>0</v>
      </c>
      <c r="H181" s="7">
        <v>0</v>
      </c>
      <c r="I181" s="6">
        <v>102</v>
      </c>
      <c r="J181" s="46" t="s">
        <v>966</v>
      </c>
      <c r="K181" s="46"/>
      <c r="L181" s="46" t="s">
        <v>968</v>
      </c>
      <c r="M181" s="51" t="s">
        <v>967</v>
      </c>
      <c r="N181" s="46"/>
      <c r="S181" s="49">
        <v>1</v>
      </c>
      <c r="AA181" s="49">
        <f t="shared" si="12"/>
        <v>1</v>
      </c>
      <c r="AB181" s="49" t="s">
        <v>177</v>
      </c>
      <c r="AC181" s="72" t="s">
        <v>188</v>
      </c>
    </row>
    <row r="182" spans="1:29" ht="17" customHeight="1" outlineLevel="2" thickBot="1" x14ac:dyDescent="0.25">
      <c r="A182" s="2"/>
      <c r="B182" s="2"/>
      <c r="C182" s="6" t="s">
        <v>203</v>
      </c>
      <c r="D182" s="7">
        <v>0</v>
      </c>
      <c r="E182" s="7">
        <v>0</v>
      </c>
      <c r="F182" s="7">
        <v>0</v>
      </c>
      <c r="G182" s="7">
        <v>0</v>
      </c>
      <c r="H182" s="7">
        <v>0</v>
      </c>
      <c r="I182" s="6">
        <v>102</v>
      </c>
      <c r="J182" s="46" t="s">
        <v>1090</v>
      </c>
      <c r="K182" s="46"/>
      <c r="L182" s="46" t="s">
        <v>1089</v>
      </c>
      <c r="M182" s="51" t="s">
        <v>884</v>
      </c>
      <c r="N182" s="46"/>
      <c r="P182" s="49">
        <v>1</v>
      </c>
      <c r="AA182" s="49">
        <f t="shared" ref="AA182:AA183" si="13">SUM(P182:Z182)</f>
        <v>1</v>
      </c>
      <c r="AB182" s="49" t="s">
        <v>177</v>
      </c>
      <c r="AC182" s="72" t="s">
        <v>188</v>
      </c>
    </row>
    <row r="183" spans="1:29" ht="17" customHeight="1" outlineLevel="2" thickBot="1" x14ac:dyDescent="0.25">
      <c r="A183" s="2"/>
      <c r="B183" s="2"/>
      <c r="C183" s="6" t="s">
        <v>204</v>
      </c>
      <c r="D183" s="7">
        <v>5.6103896100000004</v>
      </c>
      <c r="E183" s="7">
        <v>7.8299999999999995E-2</v>
      </c>
      <c r="F183" s="7">
        <v>0</v>
      </c>
      <c r="G183" s="7">
        <v>0</v>
      </c>
      <c r="H183" s="7">
        <v>0</v>
      </c>
      <c r="I183" s="6">
        <v>102</v>
      </c>
      <c r="J183" s="46" t="s">
        <v>970</v>
      </c>
      <c r="K183" s="46"/>
      <c r="L183" s="46" t="s">
        <v>969</v>
      </c>
      <c r="M183" s="54" t="s">
        <v>971</v>
      </c>
      <c r="N183" s="46"/>
      <c r="Q183" s="49">
        <v>0.3</v>
      </c>
      <c r="S183" s="49">
        <v>0.7</v>
      </c>
      <c r="AA183" s="49">
        <f t="shared" si="13"/>
        <v>1</v>
      </c>
      <c r="AB183" s="49" t="s">
        <v>177</v>
      </c>
      <c r="AC183" s="72" t="s">
        <v>188</v>
      </c>
    </row>
    <row r="184" spans="1:29" ht="17" customHeight="1" outlineLevel="1" thickBot="1" x14ac:dyDescent="0.25">
      <c r="A184" s="2"/>
      <c r="B184" s="2" t="s">
        <v>268</v>
      </c>
      <c r="C184" s="3"/>
      <c r="D184" s="4">
        <v>42.982595150000002</v>
      </c>
      <c r="E184" s="4">
        <v>7.7488927999999999E-2</v>
      </c>
      <c r="F184" s="4">
        <v>283.3666667</v>
      </c>
      <c r="G184" s="4">
        <v>283.3666667</v>
      </c>
      <c r="H184" s="4">
        <v>0</v>
      </c>
      <c r="I184" s="3"/>
      <c r="J184" s="46"/>
      <c r="K184" s="46"/>
      <c r="L184" s="46"/>
      <c r="M184" s="46"/>
      <c r="N184" s="46"/>
      <c r="AB184" s="49" t="s">
        <v>177</v>
      </c>
      <c r="AC184" s="72" t="s">
        <v>268</v>
      </c>
    </row>
    <row r="185" spans="1:29" ht="17" customHeight="1" outlineLevel="1" thickBot="1" x14ac:dyDescent="0.25">
      <c r="A185" s="2"/>
      <c r="B185" s="2"/>
      <c r="C185" s="6" t="s">
        <v>168</v>
      </c>
      <c r="D185" s="7">
        <v>9.2681017610000005</v>
      </c>
      <c r="E185" s="7">
        <v>1.9137378E-2</v>
      </c>
      <c r="F185" s="7">
        <v>0</v>
      </c>
      <c r="G185" s="7">
        <v>0</v>
      </c>
      <c r="H185" s="7">
        <v>0</v>
      </c>
      <c r="I185" s="6" t="s">
        <v>169</v>
      </c>
      <c r="J185" s="46" t="s">
        <v>944</v>
      </c>
      <c r="K185" s="46"/>
      <c r="L185" s="46"/>
      <c r="M185" s="51" t="s">
        <v>945</v>
      </c>
      <c r="N185" s="46"/>
      <c r="Q185" s="49">
        <v>0.5</v>
      </c>
      <c r="Z185" s="49">
        <v>0.5</v>
      </c>
      <c r="AA185" s="49">
        <f t="shared" ref="AA185:AA190" si="14">SUM(P185:Z185)</f>
        <v>1</v>
      </c>
      <c r="AB185" s="49" t="s">
        <v>177</v>
      </c>
      <c r="AC185" s="72" t="s">
        <v>1054</v>
      </c>
    </row>
    <row r="186" spans="1:29" ht="17" customHeight="1" outlineLevel="1" thickBot="1" x14ac:dyDescent="0.25">
      <c r="A186" s="2"/>
      <c r="B186" s="2"/>
      <c r="C186" s="6" t="s">
        <v>170</v>
      </c>
      <c r="D186" s="7">
        <v>4.9714285709999997</v>
      </c>
      <c r="E186" s="7">
        <v>9.7714289999999999E-3</v>
      </c>
      <c r="F186" s="7">
        <v>60.785714290000001</v>
      </c>
      <c r="G186" s="7">
        <v>60.785714290000001</v>
      </c>
      <c r="H186" s="7">
        <v>0</v>
      </c>
      <c r="I186" s="6" t="s">
        <v>171</v>
      </c>
      <c r="J186" s="46" t="s">
        <v>946</v>
      </c>
      <c r="K186" s="46"/>
      <c r="L186" s="46"/>
      <c r="M186" s="51" t="s">
        <v>947</v>
      </c>
      <c r="N186" s="46"/>
      <c r="P186" s="49">
        <v>0.8</v>
      </c>
      <c r="R186" s="49">
        <v>0.2</v>
      </c>
      <c r="AA186" s="49">
        <f t="shared" si="14"/>
        <v>1</v>
      </c>
      <c r="AB186" s="49" t="s">
        <v>177</v>
      </c>
      <c r="AC186" s="72" t="s">
        <v>1055</v>
      </c>
    </row>
    <row r="187" spans="1:29" ht="17" customHeight="1" outlineLevel="1" thickBot="1" x14ac:dyDescent="0.25">
      <c r="A187" s="2"/>
      <c r="B187" s="2"/>
      <c r="C187" s="6" t="s">
        <v>172</v>
      </c>
      <c r="D187" s="7">
        <v>2.2000000000000002</v>
      </c>
      <c r="E187" s="7">
        <v>5.9999999999999995E-4</v>
      </c>
      <c r="F187" s="7">
        <v>23</v>
      </c>
      <c r="G187" s="7">
        <v>23</v>
      </c>
      <c r="H187" s="7">
        <v>0</v>
      </c>
      <c r="I187" s="6" t="s">
        <v>171</v>
      </c>
      <c r="J187" s="46"/>
      <c r="K187" s="46"/>
      <c r="L187" s="46" t="s">
        <v>948</v>
      </c>
      <c r="M187" s="51" t="s">
        <v>949</v>
      </c>
      <c r="N187" s="46"/>
      <c r="P187" s="49">
        <v>0.7</v>
      </c>
      <c r="Q187" s="49">
        <v>0.1</v>
      </c>
      <c r="R187" s="49">
        <v>0.1</v>
      </c>
      <c r="T187" s="69">
        <v>0.1</v>
      </c>
      <c r="AA187" s="49">
        <f t="shared" si="14"/>
        <v>0.99999999999999989</v>
      </c>
      <c r="AB187" s="49" t="s">
        <v>177</v>
      </c>
      <c r="AC187" s="72" t="s">
        <v>1056</v>
      </c>
    </row>
    <row r="188" spans="1:29" ht="17" customHeight="1" outlineLevel="1" thickBot="1" x14ac:dyDescent="0.25">
      <c r="A188" s="2"/>
      <c r="B188" s="2"/>
      <c r="C188" s="6" t="s">
        <v>173</v>
      </c>
      <c r="D188" s="7">
        <v>16.914285710000001</v>
      </c>
      <c r="E188" s="7">
        <v>3.7028571000000003E-2</v>
      </c>
      <c r="F188" s="7">
        <v>184.38095240000001</v>
      </c>
      <c r="G188" s="7">
        <v>184.38095240000001</v>
      </c>
      <c r="H188" s="7">
        <v>0</v>
      </c>
      <c r="I188" s="6" t="s">
        <v>169</v>
      </c>
      <c r="J188" s="46" t="s">
        <v>950</v>
      </c>
      <c r="K188" s="46"/>
      <c r="L188" s="46"/>
      <c r="M188" s="51" t="s">
        <v>884</v>
      </c>
      <c r="N188" s="46"/>
      <c r="P188" s="49">
        <v>1</v>
      </c>
      <c r="AA188" s="49">
        <f t="shared" si="14"/>
        <v>1</v>
      </c>
      <c r="AB188" s="49" t="s">
        <v>177</v>
      </c>
      <c r="AC188" s="72" t="s">
        <v>1057</v>
      </c>
    </row>
    <row r="189" spans="1:29" ht="17" customHeight="1" outlineLevel="1" thickBot="1" x14ac:dyDescent="0.25">
      <c r="A189" s="2"/>
      <c r="B189" s="2"/>
      <c r="C189" s="6" t="s">
        <v>174</v>
      </c>
      <c r="D189" s="7">
        <v>0.628779105</v>
      </c>
      <c r="E189" s="7">
        <v>1.21155E-3</v>
      </c>
      <c r="F189" s="7">
        <v>0</v>
      </c>
      <c r="G189" s="7">
        <v>0</v>
      </c>
      <c r="H189" s="7">
        <v>0</v>
      </c>
      <c r="I189" s="6" t="s">
        <v>169</v>
      </c>
      <c r="J189" s="62" t="s">
        <v>1076</v>
      </c>
      <c r="K189" s="62"/>
      <c r="L189" s="62"/>
      <c r="M189" s="59" t="s">
        <v>1077</v>
      </c>
      <c r="N189" s="62"/>
      <c r="O189" s="64"/>
      <c r="P189" s="64">
        <v>7.0000000000000007E-2</v>
      </c>
      <c r="Q189" s="64">
        <v>0.03</v>
      </c>
      <c r="R189" s="64"/>
      <c r="S189" s="64"/>
      <c r="T189" s="64"/>
      <c r="U189" s="64"/>
      <c r="V189" s="71">
        <v>0.9</v>
      </c>
      <c r="W189" s="71"/>
      <c r="X189" s="71"/>
      <c r="Y189" s="71"/>
      <c r="Z189" s="64"/>
      <c r="AA189" s="49">
        <f t="shared" si="14"/>
        <v>1</v>
      </c>
      <c r="AB189" s="49" t="s">
        <v>177</v>
      </c>
      <c r="AC189" s="72" t="s">
        <v>1058</v>
      </c>
    </row>
    <row r="190" spans="1:29" ht="17" customHeight="1" outlineLevel="1" thickBot="1" x14ac:dyDescent="0.25">
      <c r="A190" s="2"/>
      <c r="B190" s="2"/>
      <c r="C190" s="6" t="s">
        <v>951</v>
      </c>
      <c r="D190" s="7">
        <v>9</v>
      </c>
      <c r="E190" s="7">
        <v>9.7400000000000004E-3</v>
      </c>
      <c r="F190" s="7">
        <v>15.2</v>
      </c>
      <c r="G190" s="7">
        <v>15.2</v>
      </c>
      <c r="H190" s="7">
        <v>0</v>
      </c>
      <c r="I190" s="6" t="s">
        <v>176</v>
      </c>
      <c r="J190" s="46"/>
      <c r="K190" s="46"/>
      <c r="L190" s="46"/>
      <c r="M190" s="51" t="s">
        <v>952</v>
      </c>
      <c r="N190" s="46"/>
      <c r="R190" s="49">
        <v>1</v>
      </c>
      <c r="AA190" s="49">
        <f t="shared" si="14"/>
        <v>1</v>
      </c>
      <c r="AB190" s="49" t="s">
        <v>177</v>
      </c>
      <c r="AC190" s="72" t="s">
        <v>1059</v>
      </c>
    </row>
    <row r="191" spans="1:29" s="64" customFormat="1" ht="17" customHeight="1" thickBot="1" x14ac:dyDescent="0.25">
      <c r="A191" s="42" t="s">
        <v>205</v>
      </c>
      <c r="B191" s="42"/>
      <c r="C191" s="43"/>
      <c r="D191" s="44">
        <v>926.94358109999996</v>
      </c>
      <c r="E191" s="44">
        <v>1.636911091</v>
      </c>
      <c r="F191" s="44">
        <v>754.52800549999995</v>
      </c>
      <c r="G191" s="44">
        <v>754.52800549999995</v>
      </c>
      <c r="H191" s="44">
        <v>0</v>
      </c>
      <c r="I191" s="43"/>
      <c r="J191" s="62"/>
      <c r="K191" s="62"/>
      <c r="L191" s="62"/>
      <c r="M191" s="62"/>
      <c r="N191" s="62"/>
      <c r="AA191" s="49"/>
      <c r="AB191" s="49" t="s">
        <v>205</v>
      </c>
      <c r="AC191" s="74"/>
    </row>
    <row r="192" spans="1:29" s="64" customFormat="1" ht="17" customHeight="1" outlineLevel="1" thickBot="1" x14ac:dyDescent="0.25">
      <c r="A192" s="42"/>
      <c r="B192" s="42" t="s">
        <v>206</v>
      </c>
      <c r="C192" s="43"/>
      <c r="D192" s="44">
        <v>350.24330250000003</v>
      </c>
      <c r="E192" s="44">
        <v>0.87713854099999999</v>
      </c>
      <c r="F192" s="44">
        <v>364.30912519999998</v>
      </c>
      <c r="G192" s="44">
        <v>364.30912519999998</v>
      </c>
      <c r="H192" s="44">
        <v>0</v>
      </c>
      <c r="I192" s="43"/>
      <c r="J192" s="62"/>
      <c r="K192" s="62"/>
      <c r="L192" s="62"/>
      <c r="M192" s="62"/>
      <c r="N192" s="62"/>
      <c r="AA192" s="49"/>
      <c r="AB192" s="49" t="s">
        <v>205</v>
      </c>
      <c r="AC192" s="75" t="s">
        <v>206</v>
      </c>
    </row>
    <row r="193" spans="1:29" ht="17" customHeight="1" outlineLevel="2" thickBot="1" x14ac:dyDescent="0.25">
      <c r="A193" s="2"/>
      <c r="B193" s="2"/>
      <c r="C193" s="6" t="s">
        <v>207</v>
      </c>
      <c r="D193" s="7">
        <v>3.3241214210000001</v>
      </c>
      <c r="E193" s="7">
        <v>4.6638290000000004E-3</v>
      </c>
      <c r="F193" s="7">
        <v>0</v>
      </c>
      <c r="G193" s="7">
        <v>0</v>
      </c>
      <c r="H193" s="7">
        <v>0</v>
      </c>
      <c r="I193" s="6" t="s">
        <v>208</v>
      </c>
      <c r="J193" s="46"/>
      <c r="K193" s="46"/>
      <c r="L193" s="52" t="s">
        <v>972</v>
      </c>
      <c r="M193" s="65" t="s">
        <v>977</v>
      </c>
      <c r="N193" s="46" t="s">
        <v>976</v>
      </c>
      <c r="P193" s="49">
        <v>0.5</v>
      </c>
      <c r="R193" s="49">
        <v>0.5</v>
      </c>
      <c r="AA193" s="49">
        <f t="shared" ref="AA193:AA198" si="15">SUM(P193:Z193)</f>
        <v>1</v>
      </c>
      <c r="AB193" s="49" t="s">
        <v>205</v>
      </c>
      <c r="AC193" s="75" t="s">
        <v>206</v>
      </c>
    </row>
    <row r="194" spans="1:29" ht="17" customHeight="1" outlineLevel="2" thickBot="1" x14ac:dyDescent="0.25">
      <c r="A194" s="2"/>
      <c r="B194" s="2"/>
      <c r="C194" s="6" t="s">
        <v>209</v>
      </c>
      <c r="D194" s="7">
        <v>17.223493600000001</v>
      </c>
      <c r="E194" s="7">
        <v>4.3797251000000002E-2</v>
      </c>
      <c r="F194" s="7">
        <v>0</v>
      </c>
      <c r="G194" s="7">
        <v>0</v>
      </c>
      <c r="H194" s="7">
        <v>0</v>
      </c>
      <c r="I194" s="6" t="s">
        <v>208</v>
      </c>
      <c r="J194" s="46" t="s">
        <v>974</v>
      </c>
      <c r="K194" s="46"/>
      <c r="L194" s="46" t="s">
        <v>973</v>
      </c>
      <c r="M194" s="54" t="s">
        <v>975</v>
      </c>
      <c r="N194" s="46"/>
      <c r="P194" s="49">
        <v>0.9</v>
      </c>
      <c r="Z194" s="49">
        <v>0.1</v>
      </c>
      <c r="AA194" s="49">
        <f t="shared" si="15"/>
        <v>1</v>
      </c>
      <c r="AB194" s="49" t="s">
        <v>205</v>
      </c>
      <c r="AC194" s="75" t="s">
        <v>206</v>
      </c>
    </row>
    <row r="195" spans="1:29" s="64" customFormat="1" ht="17" customHeight="1" outlineLevel="2" thickBot="1" x14ac:dyDescent="0.25">
      <c r="A195" s="42"/>
      <c r="B195" s="42"/>
      <c r="C195" s="6" t="s">
        <v>210</v>
      </c>
      <c r="D195" s="7">
        <v>0</v>
      </c>
      <c r="E195" s="7">
        <v>0</v>
      </c>
      <c r="F195" s="7">
        <v>0</v>
      </c>
      <c r="G195" s="7">
        <v>0</v>
      </c>
      <c r="H195" s="7">
        <v>0</v>
      </c>
      <c r="I195" s="6" t="s">
        <v>208</v>
      </c>
      <c r="J195" s="62" t="s">
        <v>1095</v>
      </c>
      <c r="K195" s="62" t="s">
        <v>1094</v>
      </c>
      <c r="L195" s="62" t="s">
        <v>1093</v>
      </c>
      <c r="M195" s="51" t="s">
        <v>1096</v>
      </c>
      <c r="N195" s="62"/>
      <c r="P195" s="64">
        <v>7.0000000000000007E-2</v>
      </c>
      <c r="Q195" s="64">
        <v>0.03</v>
      </c>
      <c r="V195" s="71"/>
      <c r="W195" s="71"/>
      <c r="X195" s="71"/>
      <c r="Y195" s="71">
        <v>0.9</v>
      </c>
      <c r="AA195" s="64">
        <f t="shared" si="15"/>
        <v>1</v>
      </c>
      <c r="AB195" s="64" t="s">
        <v>205</v>
      </c>
      <c r="AC195" s="75" t="s">
        <v>206</v>
      </c>
    </row>
    <row r="196" spans="1:29" ht="17" customHeight="1" outlineLevel="2" thickBot="1" x14ac:dyDescent="0.25">
      <c r="A196" s="2"/>
      <c r="B196" s="2"/>
      <c r="C196" s="6" t="s">
        <v>211</v>
      </c>
      <c r="D196" s="7">
        <v>3.64</v>
      </c>
      <c r="E196" s="7">
        <v>9.2999999999999992E-3</v>
      </c>
      <c r="F196" s="7">
        <v>2.13</v>
      </c>
      <c r="G196" s="7">
        <v>2.13</v>
      </c>
      <c r="H196" s="7">
        <v>0</v>
      </c>
      <c r="I196" s="6" t="s">
        <v>208</v>
      </c>
      <c r="J196" s="46" t="s">
        <v>978</v>
      </c>
      <c r="K196" s="46"/>
      <c r="L196" s="52" t="s">
        <v>979</v>
      </c>
      <c r="M196" s="51" t="s">
        <v>980</v>
      </c>
      <c r="N196" s="46"/>
      <c r="Q196" s="49">
        <v>0.6</v>
      </c>
      <c r="R196" s="49">
        <v>0.2</v>
      </c>
      <c r="T196" s="49">
        <v>0.2</v>
      </c>
      <c r="AA196" s="49">
        <f t="shared" si="15"/>
        <v>1</v>
      </c>
      <c r="AB196" s="49" t="s">
        <v>205</v>
      </c>
      <c r="AC196" s="75" t="s">
        <v>206</v>
      </c>
    </row>
    <row r="197" spans="1:29" ht="17" customHeight="1" outlineLevel="2" thickBot="1" x14ac:dyDescent="0.25">
      <c r="A197" s="2"/>
      <c r="B197" s="2"/>
      <c r="C197" s="6" t="s">
        <v>212</v>
      </c>
      <c r="D197" s="7">
        <v>5.3673768690000001</v>
      </c>
      <c r="E197" s="7">
        <v>1.1172906999999999E-2</v>
      </c>
      <c r="F197" s="7">
        <v>0</v>
      </c>
      <c r="G197" s="7">
        <v>0</v>
      </c>
      <c r="H197" s="7">
        <v>0</v>
      </c>
      <c r="I197" s="6" t="s">
        <v>208</v>
      </c>
      <c r="J197" s="46"/>
      <c r="K197" s="46"/>
      <c r="L197" s="46"/>
      <c r="M197" s="51" t="s">
        <v>884</v>
      </c>
      <c r="N197" s="46"/>
      <c r="P197" s="49">
        <v>1</v>
      </c>
      <c r="AA197" s="49">
        <f t="shared" si="15"/>
        <v>1</v>
      </c>
      <c r="AB197" s="49" t="s">
        <v>205</v>
      </c>
      <c r="AC197" s="75" t="s">
        <v>206</v>
      </c>
    </row>
    <row r="198" spans="1:29" ht="17" customHeight="1" outlineLevel="2" thickBot="1" x14ac:dyDescent="0.25">
      <c r="A198" s="2"/>
      <c r="B198" s="2"/>
      <c r="C198" s="6" t="s">
        <v>213</v>
      </c>
      <c r="D198" s="7">
        <v>30.276387069999998</v>
      </c>
      <c r="E198" s="7">
        <v>9.4969708999999999E-2</v>
      </c>
      <c r="F198" s="7">
        <v>51.168601619999997</v>
      </c>
      <c r="G198" s="7">
        <v>51.168601619999997</v>
      </c>
      <c r="H198" s="7">
        <v>0</v>
      </c>
      <c r="I198" s="6" t="s">
        <v>208</v>
      </c>
      <c r="J198" s="46"/>
      <c r="K198" s="46"/>
      <c r="L198" s="46"/>
      <c r="M198" s="51" t="s">
        <v>981</v>
      </c>
      <c r="N198" s="46"/>
      <c r="P198" s="49">
        <v>0.5</v>
      </c>
      <c r="R198" s="49">
        <v>0.5</v>
      </c>
      <c r="AA198" s="49">
        <f t="shared" si="15"/>
        <v>1</v>
      </c>
      <c r="AB198" s="49" t="s">
        <v>205</v>
      </c>
      <c r="AC198" s="75" t="s">
        <v>206</v>
      </c>
    </row>
    <row r="199" spans="1:29" s="64" customFormat="1" ht="17" customHeight="1" outlineLevel="2" thickBot="1" x14ac:dyDescent="0.25">
      <c r="A199" s="42"/>
      <c r="B199" s="42"/>
      <c r="C199" s="6" t="s">
        <v>214</v>
      </c>
      <c r="D199" s="7">
        <v>0</v>
      </c>
      <c r="E199" s="7">
        <v>0</v>
      </c>
      <c r="F199" s="7">
        <v>0</v>
      </c>
      <c r="G199" s="7">
        <v>0</v>
      </c>
      <c r="H199" s="7">
        <v>0</v>
      </c>
      <c r="I199" s="6" t="s">
        <v>208</v>
      </c>
      <c r="J199" s="62" t="s">
        <v>1097</v>
      </c>
      <c r="K199" s="62"/>
      <c r="L199" s="62" t="s">
        <v>1098</v>
      </c>
      <c r="M199" s="51" t="s">
        <v>884</v>
      </c>
      <c r="N199" s="62"/>
      <c r="P199" s="64">
        <v>1</v>
      </c>
      <c r="V199" s="71"/>
      <c r="W199" s="71"/>
      <c r="X199" s="71"/>
      <c r="Y199" s="71"/>
      <c r="AA199" s="64">
        <f t="shared" ref="AA199:AA201" si="16">SUM(P199:Z199)</f>
        <v>1</v>
      </c>
      <c r="AB199" s="64" t="s">
        <v>205</v>
      </c>
      <c r="AC199" s="75" t="s">
        <v>206</v>
      </c>
    </row>
    <row r="200" spans="1:29" s="64" customFormat="1" ht="17" customHeight="1" outlineLevel="2" thickBot="1" x14ac:dyDescent="0.25">
      <c r="A200" s="42"/>
      <c r="B200" s="42"/>
      <c r="C200" s="6" t="s">
        <v>215</v>
      </c>
      <c r="D200" s="7">
        <v>0</v>
      </c>
      <c r="E200" s="7">
        <v>0</v>
      </c>
      <c r="F200" s="7">
        <v>0</v>
      </c>
      <c r="G200" s="7">
        <v>0</v>
      </c>
      <c r="H200" s="7">
        <v>0</v>
      </c>
      <c r="I200" s="6" t="s">
        <v>208</v>
      </c>
      <c r="J200" s="62" t="s">
        <v>1101</v>
      </c>
      <c r="K200" s="62"/>
      <c r="L200" s="62" t="s">
        <v>1099</v>
      </c>
      <c r="M200" s="51" t="s">
        <v>1100</v>
      </c>
      <c r="N200" s="62"/>
      <c r="P200" s="64">
        <v>0.5</v>
      </c>
      <c r="Q200" s="64">
        <v>0.5</v>
      </c>
      <c r="V200" s="71"/>
      <c r="W200" s="71"/>
      <c r="X200" s="71"/>
      <c r="Y200" s="71"/>
      <c r="AA200" s="64">
        <f t="shared" si="16"/>
        <v>1</v>
      </c>
      <c r="AB200" s="64" t="s">
        <v>205</v>
      </c>
      <c r="AC200" s="75" t="s">
        <v>206</v>
      </c>
    </row>
    <row r="201" spans="1:29" s="64" customFormat="1" ht="17" customHeight="1" outlineLevel="2" thickBot="1" x14ac:dyDescent="0.25">
      <c r="A201" s="42"/>
      <c r="B201" s="42"/>
      <c r="C201" s="6" t="s">
        <v>216</v>
      </c>
      <c r="D201" s="7">
        <v>0</v>
      </c>
      <c r="E201" s="7">
        <v>0</v>
      </c>
      <c r="F201" s="7">
        <v>0</v>
      </c>
      <c r="G201" s="7">
        <v>0</v>
      </c>
      <c r="H201" s="7">
        <v>0</v>
      </c>
      <c r="I201" s="6" t="s">
        <v>208</v>
      </c>
      <c r="J201" s="62" t="s">
        <v>1103</v>
      </c>
      <c r="K201" s="62"/>
      <c r="L201" s="78" t="s">
        <v>1102</v>
      </c>
      <c r="M201" s="54" t="s">
        <v>1104</v>
      </c>
      <c r="N201" s="62"/>
      <c r="P201" s="64">
        <v>0.99</v>
      </c>
      <c r="V201" s="71"/>
      <c r="W201" s="71"/>
      <c r="X201" s="71"/>
      <c r="Y201" s="71"/>
      <c r="Z201" s="64">
        <v>0.01</v>
      </c>
      <c r="AA201" s="64">
        <f t="shared" si="16"/>
        <v>1</v>
      </c>
      <c r="AB201" s="64" t="s">
        <v>205</v>
      </c>
      <c r="AC201" s="75" t="s">
        <v>206</v>
      </c>
    </row>
    <row r="202" spans="1:29" ht="17" customHeight="1" outlineLevel="2" thickBot="1" x14ac:dyDescent="0.25">
      <c r="A202" s="2"/>
      <c r="B202" s="2"/>
      <c r="C202" s="6" t="s">
        <v>217</v>
      </c>
      <c r="D202" s="7">
        <v>43.114276240000002</v>
      </c>
      <c r="E202" s="7">
        <v>9.3983864E-2</v>
      </c>
      <c r="F202" s="7">
        <v>132.3313915</v>
      </c>
      <c r="G202" s="7">
        <v>132.3313915</v>
      </c>
      <c r="H202" s="7">
        <v>0</v>
      </c>
      <c r="I202" s="6" t="s">
        <v>208</v>
      </c>
      <c r="J202" s="46" t="s">
        <v>856</v>
      </c>
      <c r="K202" s="46"/>
      <c r="L202" s="46" t="s">
        <v>857</v>
      </c>
      <c r="M202" s="51" t="s">
        <v>1053</v>
      </c>
      <c r="N202" s="46"/>
      <c r="P202" s="49">
        <v>0.9</v>
      </c>
      <c r="Q202" s="49">
        <v>0.1</v>
      </c>
      <c r="Z202" s="49">
        <v>1E-3</v>
      </c>
      <c r="AA202" s="49">
        <f>SUM(P202:Z202)</f>
        <v>1.0009999999999999</v>
      </c>
      <c r="AB202" s="49" t="s">
        <v>205</v>
      </c>
      <c r="AC202" s="75" t="s">
        <v>206</v>
      </c>
    </row>
    <row r="203" spans="1:29" ht="17" customHeight="1" outlineLevel="2" thickBot="1" x14ac:dyDescent="0.25">
      <c r="A203" s="2"/>
      <c r="B203" s="2"/>
      <c r="C203" s="6" t="s">
        <v>218</v>
      </c>
      <c r="D203" s="7">
        <v>95.900784669999993</v>
      </c>
      <c r="E203" s="7">
        <v>0.178656973</v>
      </c>
      <c r="F203" s="7">
        <v>7.0490426790000003</v>
      </c>
      <c r="G203" s="7">
        <v>7.0490426790000003</v>
      </c>
      <c r="H203" s="7">
        <v>0</v>
      </c>
      <c r="I203" s="6" t="s">
        <v>208</v>
      </c>
      <c r="J203" s="46" t="s">
        <v>836</v>
      </c>
      <c r="K203" s="46" t="s">
        <v>813</v>
      </c>
      <c r="L203" s="32" t="s">
        <v>814</v>
      </c>
      <c r="M203" s="54" t="s">
        <v>961</v>
      </c>
      <c r="N203" s="46"/>
      <c r="O203" s="64"/>
      <c r="Q203" s="49">
        <v>1</v>
      </c>
      <c r="AA203" s="49">
        <f>SUM(P203:Z203)</f>
        <v>1</v>
      </c>
      <c r="AB203" s="49" t="s">
        <v>205</v>
      </c>
      <c r="AC203" s="75" t="s">
        <v>206</v>
      </c>
    </row>
    <row r="204" spans="1:29" ht="17" customHeight="1" outlineLevel="2" thickBot="1" x14ac:dyDescent="0.25">
      <c r="A204" s="2"/>
      <c r="B204" s="2"/>
      <c r="C204" s="6" t="s">
        <v>219</v>
      </c>
      <c r="D204" s="7">
        <v>53.96952211</v>
      </c>
      <c r="E204" s="7">
        <v>0.19169203100000001</v>
      </c>
      <c r="F204" s="7">
        <v>7.8478622170000003</v>
      </c>
      <c r="G204" s="7">
        <v>7.8478622170000003</v>
      </c>
      <c r="H204" s="7">
        <v>0</v>
      </c>
      <c r="I204" s="6" t="s">
        <v>208</v>
      </c>
      <c r="J204" s="46" t="s">
        <v>836</v>
      </c>
      <c r="K204" s="46" t="s">
        <v>813</v>
      </c>
      <c r="L204" s="32" t="s">
        <v>814</v>
      </c>
      <c r="M204" s="54" t="s">
        <v>961</v>
      </c>
      <c r="N204" s="46"/>
      <c r="O204" s="64"/>
      <c r="Q204" s="49">
        <v>1</v>
      </c>
      <c r="AA204" s="49">
        <f>SUM(P204:Z204)</f>
        <v>1</v>
      </c>
      <c r="AB204" s="49" t="s">
        <v>205</v>
      </c>
      <c r="AC204" s="75" t="s">
        <v>206</v>
      </c>
    </row>
    <row r="205" spans="1:29" ht="17" customHeight="1" outlineLevel="2" thickBot="1" x14ac:dyDescent="0.25">
      <c r="A205" s="2"/>
      <c r="B205" s="2"/>
      <c r="C205" s="6" t="s">
        <v>155</v>
      </c>
      <c r="D205" s="7">
        <v>36.909999999999997</v>
      </c>
      <c r="E205" s="7">
        <v>8.3799999999999999E-2</v>
      </c>
      <c r="F205" s="7">
        <v>156.18</v>
      </c>
      <c r="G205" s="7">
        <v>156.18</v>
      </c>
      <c r="H205" s="7">
        <v>0</v>
      </c>
      <c r="I205" s="6" t="s">
        <v>208</v>
      </c>
      <c r="J205" s="46" t="s">
        <v>858</v>
      </c>
      <c r="K205" s="46"/>
      <c r="L205" s="46"/>
      <c r="M205" s="51" t="s">
        <v>1042</v>
      </c>
      <c r="N205" s="46"/>
      <c r="P205" s="49">
        <v>0.3</v>
      </c>
      <c r="Q205" s="49">
        <v>1E-3</v>
      </c>
      <c r="R205" s="49">
        <v>0.7</v>
      </c>
      <c r="AA205" s="49">
        <f>SUM(P205:Z205)</f>
        <v>1.0009999999999999</v>
      </c>
      <c r="AB205" s="49" t="s">
        <v>205</v>
      </c>
      <c r="AC205" s="75" t="s">
        <v>206</v>
      </c>
    </row>
    <row r="206" spans="1:29" ht="17" customHeight="1" outlineLevel="2" thickBot="1" x14ac:dyDescent="0.25">
      <c r="A206" s="2"/>
      <c r="B206" s="2"/>
      <c r="C206" s="6" t="s">
        <v>220</v>
      </c>
      <c r="D206" s="7">
        <v>8.64</v>
      </c>
      <c r="E206" s="7">
        <v>4.2200000000000001E-2</v>
      </c>
      <c r="F206" s="7">
        <v>4.72</v>
      </c>
      <c r="G206" s="7">
        <v>4.72</v>
      </c>
      <c r="H206" s="7">
        <v>0</v>
      </c>
      <c r="I206" s="6" t="s">
        <v>208</v>
      </c>
      <c r="J206" s="46" t="s">
        <v>983</v>
      </c>
      <c r="K206" s="46"/>
      <c r="L206" s="46" t="s">
        <v>982</v>
      </c>
      <c r="M206" s="54" t="s">
        <v>984</v>
      </c>
      <c r="N206" s="46"/>
      <c r="P206" s="49">
        <v>0.1</v>
      </c>
      <c r="Q206" s="49">
        <v>0.2</v>
      </c>
      <c r="R206" s="49">
        <v>0.6</v>
      </c>
      <c r="V206" s="49">
        <v>0.1</v>
      </c>
      <c r="AA206" s="49">
        <f>SUM(P206:X206)</f>
        <v>1</v>
      </c>
      <c r="AB206" s="49" t="s">
        <v>205</v>
      </c>
      <c r="AC206" s="75" t="s">
        <v>206</v>
      </c>
    </row>
    <row r="207" spans="1:29" ht="17" customHeight="1" outlineLevel="2" thickBot="1" x14ac:dyDescent="0.25">
      <c r="A207" s="2"/>
      <c r="B207" s="2"/>
      <c r="C207" s="6" t="s">
        <v>221</v>
      </c>
      <c r="D207" s="7">
        <v>42.971876440000003</v>
      </c>
      <c r="E207" s="7">
        <v>0.106690308</v>
      </c>
      <c r="F207" s="7">
        <v>2.8822272519999999</v>
      </c>
      <c r="G207" s="7">
        <v>2.8822272519999999</v>
      </c>
      <c r="H207" s="7">
        <v>0</v>
      </c>
      <c r="I207" s="6" t="s">
        <v>208</v>
      </c>
      <c r="J207" s="46" t="s">
        <v>985</v>
      </c>
      <c r="K207" s="46"/>
      <c r="L207" s="46"/>
      <c r="M207" s="54" t="s">
        <v>986</v>
      </c>
      <c r="N207" s="46"/>
      <c r="P207" s="49">
        <v>0.9</v>
      </c>
      <c r="U207" s="49">
        <v>0.1</v>
      </c>
      <c r="AA207" s="49">
        <f>SUM(P207:Z207)</f>
        <v>1</v>
      </c>
      <c r="AB207" s="49" t="s">
        <v>205</v>
      </c>
      <c r="AC207" s="75" t="s">
        <v>206</v>
      </c>
    </row>
    <row r="208" spans="1:29" ht="17" customHeight="1" outlineLevel="1" thickBot="1" x14ac:dyDescent="0.25">
      <c r="A208" s="2"/>
      <c r="B208" s="2" t="s">
        <v>222</v>
      </c>
      <c r="C208" s="3"/>
      <c r="D208" s="4">
        <v>182.60166839999999</v>
      </c>
      <c r="E208" s="4">
        <v>0.32378462899999999</v>
      </c>
      <c r="F208" s="4">
        <v>243.5515881</v>
      </c>
      <c r="G208" s="4">
        <v>243.5515881</v>
      </c>
      <c r="H208" s="4">
        <v>0</v>
      </c>
      <c r="I208" s="3"/>
      <c r="J208" s="46"/>
      <c r="K208" s="46"/>
      <c r="L208" s="46"/>
      <c r="M208" s="46"/>
      <c r="N208" s="46"/>
      <c r="AB208" s="49" t="s">
        <v>205</v>
      </c>
      <c r="AC208" s="72" t="s">
        <v>222</v>
      </c>
    </row>
    <row r="209" spans="1:29" ht="17" customHeight="1" outlineLevel="2" thickBot="1" x14ac:dyDescent="0.25">
      <c r="A209" s="2"/>
      <c r="B209" s="2"/>
      <c r="C209" s="6" t="s">
        <v>223</v>
      </c>
      <c r="D209" s="7">
        <v>27.138824750000001</v>
      </c>
      <c r="E209" s="7">
        <v>4.4223096000000003E-2</v>
      </c>
      <c r="F209" s="7">
        <v>5.7254147299999998</v>
      </c>
      <c r="G209" s="7">
        <v>5.7254147299999998</v>
      </c>
      <c r="H209" s="7">
        <v>0</v>
      </c>
      <c r="I209" s="6" t="s">
        <v>224</v>
      </c>
      <c r="J209" s="46" t="s">
        <v>991</v>
      </c>
      <c r="K209" s="46" t="s">
        <v>990</v>
      </c>
      <c r="L209" s="46" t="s">
        <v>989</v>
      </c>
      <c r="M209" s="54" t="s">
        <v>992</v>
      </c>
      <c r="N209" s="46"/>
      <c r="P209" s="49">
        <v>0.7</v>
      </c>
      <c r="Q209" s="49">
        <v>0.2</v>
      </c>
      <c r="R209" s="49">
        <v>0.1</v>
      </c>
      <c r="AA209" s="49">
        <f t="shared" ref="AA209:AA215" si="17">SUM(P209:Z209)</f>
        <v>0.99999999999999989</v>
      </c>
      <c r="AB209" s="49" t="s">
        <v>205</v>
      </c>
      <c r="AC209" s="72" t="s">
        <v>222</v>
      </c>
    </row>
    <row r="210" spans="1:29" ht="17" customHeight="1" outlineLevel="2" thickBot="1" x14ac:dyDescent="0.25">
      <c r="A210" s="2"/>
      <c r="B210" s="2"/>
      <c r="C210" s="6" t="s">
        <v>225</v>
      </c>
      <c r="D210" s="7">
        <v>27.63489779</v>
      </c>
      <c r="E210" s="7">
        <v>4.3860115999999998E-2</v>
      </c>
      <c r="F210" s="7">
        <v>8.3045842529999998</v>
      </c>
      <c r="G210" s="7">
        <v>8.3045842529999998</v>
      </c>
      <c r="H210" s="7">
        <v>0</v>
      </c>
      <c r="I210" s="6" t="s">
        <v>224</v>
      </c>
      <c r="J210" s="46" t="s">
        <v>991</v>
      </c>
      <c r="K210" s="46" t="s">
        <v>990</v>
      </c>
      <c r="L210" s="46" t="s">
        <v>989</v>
      </c>
      <c r="M210" s="54" t="s">
        <v>992</v>
      </c>
      <c r="N210" s="46"/>
      <c r="P210" s="49">
        <v>0.7</v>
      </c>
      <c r="Q210" s="49">
        <v>0.2</v>
      </c>
      <c r="R210" s="49">
        <v>0.1</v>
      </c>
      <c r="AA210" s="49">
        <f t="shared" si="17"/>
        <v>0.99999999999999989</v>
      </c>
      <c r="AB210" s="49" t="s">
        <v>205</v>
      </c>
      <c r="AC210" s="72" t="s">
        <v>222</v>
      </c>
    </row>
    <row r="211" spans="1:29" ht="17" customHeight="1" outlineLevel="2" thickBot="1" x14ac:dyDescent="0.25">
      <c r="A211" s="2"/>
      <c r="B211" s="2"/>
      <c r="C211" s="6" t="s">
        <v>226</v>
      </c>
      <c r="D211" s="7">
        <v>11.548822210000001</v>
      </c>
      <c r="E211" s="7">
        <v>6.1646148999999997E-2</v>
      </c>
      <c r="F211" s="7">
        <v>0</v>
      </c>
      <c r="G211" s="7">
        <v>0</v>
      </c>
      <c r="H211" s="7">
        <v>0</v>
      </c>
      <c r="I211" s="6" t="s">
        <v>224</v>
      </c>
      <c r="J211" s="46"/>
      <c r="K211" s="46" t="s">
        <v>993</v>
      </c>
      <c r="L211" s="46" t="s">
        <v>988</v>
      </c>
      <c r="M211" s="51" t="s">
        <v>961</v>
      </c>
      <c r="N211" s="46"/>
      <c r="Q211" s="49">
        <v>1</v>
      </c>
      <c r="AA211" s="49">
        <f t="shared" si="17"/>
        <v>1</v>
      </c>
      <c r="AB211" s="49" t="s">
        <v>205</v>
      </c>
      <c r="AC211" s="72" t="s">
        <v>222</v>
      </c>
    </row>
    <row r="212" spans="1:29" ht="17" customHeight="1" outlineLevel="2" thickBot="1" x14ac:dyDescent="0.25">
      <c r="A212" s="2"/>
      <c r="B212" s="2"/>
      <c r="C212" s="6" t="s">
        <v>227</v>
      </c>
      <c r="D212" s="7">
        <v>28.953726100000001</v>
      </c>
      <c r="E212" s="7">
        <v>2.4864147999999999E-2</v>
      </c>
      <c r="F212" s="7">
        <v>8.1986846000000002E-2</v>
      </c>
      <c r="G212" s="7">
        <v>8.1986846000000002E-2</v>
      </c>
      <c r="H212" s="7">
        <v>0</v>
      </c>
      <c r="I212" s="6" t="s">
        <v>224</v>
      </c>
      <c r="J212" s="46" t="s">
        <v>800</v>
      </c>
      <c r="K212" s="46"/>
      <c r="L212" s="46" t="s">
        <v>994</v>
      </c>
      <c r="M212" s="51" t="s">
        <v>884</v>
      </c>
      <c r="N212" s="46"/>
      <c r="P212" s="49">
        <v>1</v>
      </c>
      <c r="AA212" s="49">
        <f t="shared" si="17"/>
        <v>1</v>
      </c>
      <c r="AB212" s="49" t="s">
        <v>205</v>
      </c>
      <c r="AC212" s="72" t="s">
        <v>222</v>
      </c>
    </row>
    <row r="213" spans="1:29" ht="17" customHeight="1" outlineLevel="2" thickBot="1" x14ac:dyDescent="0.25">
      <c r="A213" s="2"/>
      <c r="B213" s="2"/>
      <c r="C213" s="6" t="s">
        <v>228</v>
      </c>
      <c r="D213" s="7">
        <v>45.814159580000002</v>
      </c>
      <c r="E213" s="7">
        <v>9.1471027999999996E-2</v>
      </c>
      <c r="F213" s="7">
        <v>79.349602239999996</v>
      </c>
      <c r="G213" s="7">
        <v>79.349602239999996</v>
      </c>
      <c r="H213" s="7">
        <v>0</v>
      </c>
      <c r="I213" s="6" t="s">
        <v>224</v>
      </c>
      <c r="J213" s="46" t="s">
        <v>855</v>
      </c>
      <c r="K213" s="46"/>
      <c r="L213" s="46"/>
      <c r="M213" s="54" t="s">
        <v>987</v>
      </c>
      <c r="N213" s="46"/>
      <c r="P213" s="49">
        <v>0.6</v>
      </c>
      <c r="R213" s="49">
        <v>0.1</v>
      </c>
      <c r="T213" s="49">
        <v>0.3</v>
      </c>
      <c r="AA213" s="49">
        <f t="shared" si="17"/>
        <v>1</v>
      </c>
      <c r="AB213" s="49" t="s">
        <v>205</v>
      </c>
      <c r="AC213" s="72" t="s">
        <v>222</v>
      </c>
    </row>
    <row r="214" spans="1:29" ht="17" customHeight="1" outlineLevel="2" thickBot="1" x14ac:dyDescent="0.25">
      <c r="A214" s="2"/>
      <c r="B214" s="2"/>
      <c r="C214" s="6" t="s">
        <v>229</v>
      </c>
      <c r="D214" s="7">
        <v>9.8730633080000008</v>
      </c>
      <c r="E214" s="7">
        <v>1.5063681000000001E-2</v>
      </c>
      <c r="F214" s="7">
        <v>0</v>
      </c>
      <c r="G214" s="7">
        <v>0</v>
      </c>
      <c r="H214" s="7">
        <v>0</v>
      </c>
      <c r="I214" s="6" t="s">
        <v>224</v>
      </c>
      <c r="J214" s="46"/>
      <c r="K214" s="46"/>
      <c r="L214" s="46" t="s">
        <v>995</v>
      </c>
      <c r="M214" s="51" t="s">
        <v>996</v>
      </c>
      <c r="N214" s="46"/>
      <c r="P214" s="49">
        <v>0.99</v>
      </c>
      <c r="Q214" s="49">
        <v>0.01</v>
      </c>
      <c r="AA214" s="49">
        <f t="shared" si="17"/>
        <v>1</v>
      </c>
      <c r="AB214" s="49" t="s">
        <v>205</v>
      </c>
      <c r="AC214" s="72" t="s">
        <v>222</v>
      </c>
    </row>
    <row r="215" spans="1:29" ht="17" customHeight="1" outlineLevel="2" thickBot="1" x14ac:dyDescent="0.25">
      <c r="A215" s="2"/>
      <c r="B215" s="2"/>
      <c r="C215" s="6" t="s">
        <v>230</v>
      </c>
      <c r="D215" s="7">
        <v>0</v>
      </c>
      <c r="E215" s="7">
        <v>0</v>
      </c>
      <c r="F215" s="7">
        <v>0</v>
      </c>
      <c r="G215" s="7">
        <v>0</v>
      </c>
      <c r="H215" s="7">
        <v>0</v>
      </c>
      <c r="I215" s="6">
        <v>0</v>
      </c>
      <c r="J215" s="46"/>
      <c r="K215" s="46"/>
      <c r="L215" s="46"/>
      <c r="M215" s="46"/>
      <c r="N215" s="46"/>
      <c r="AA215" s="49">
        <f t="shared" si="17"/>
        <v>0</v>
      </c>
      <c r="AB215" s="49" t="s">
        <v>205</v>
      </c>
      <c r="AC215" s="72" t="s">
        <v>222</v>
      </c>
    </row>
    <row r="216" spans="1:29" ht="17" customHeight="1" outlineLevel="2" thickBot="1" x14ac:dyDescent="0.25">
      <c r="A216" s="2"/>
      <c r="B216" s="2"/>
      <c r="C216" s="6" t="s">
        <v>231</v>
      </c>
      <c r="D216" s="7">
        <v>24.09</v>
      </c>
      <c r="E216" s="7">
        <v>2.86E-2</v>
      </c>
      <c r="F216" s="7">
        <v>150.09</v>
      </c>
      <c r="G216" s="7">
        <v>150.09</v>
      </c>
      <c r="H216" s="7">
        <v>0</v>
      </c>
      <c r="I216" s="6" t="s">
        <v>224</v>
      </c>
      <c r="J216" s="46"/>
      <c r="K216" s="46"/>
      <c r="L216" s="46"/>
      <c r="M216" s="51" t="s">
        <v>997</v>
      </c>
      <c r="N216" s="46"/>
      <c r="P216" s="49">
        <v>0.8</v>
      </c>
      <c r="R216" s="49">
        <v>0.2</v>
      </c>
      <c r="AA216" s="49">
        <f>SUM(P216:Z216)</f>
        <v>1</v>
      </c>
      <c r="AB216" s="49" t="s">
        <v>205</v>
      </c>
      <c r="AC216" s="72" t="s">
        <v>222</v>
      </c>
    </row>
    <row r="217" spans="1:29" ht="17" customHeight="1" outlineLevel="2" thickBot="1" x14ac:dyDescent="0.25">
      <c r="A217" s="2"/>
      <c r="B217" s="2"/>
      <c r="C217" s="6" t="s">
        <v>232</v>
      </c>
      <c r="D217" s="7">
        <v>7.5481746870000004</v>
      </c>
      <c r="E217" s="7">
        <v>1.4056411E-2</v>
      </c>
      <c r="F217" s="7">
        <v>0</v>
      </c>
      <c r="G217" s="7">
        <v>0</v>
      </c>
      <c r="H217" s="7">
        <v>0</v>
      </c>
      <c r="I217" s="6">
        <v>22</v>
      </c>
      <c r="J217" s="46"/>
      <c r="K217" s="46"/>
      <c r="L217" s="46"/>
      <c r="M217" s="51" t="s">
        <v>884</v>
      </c>
      <c r="N217" s="46"/>
      <c r="P217" s="49">
        <v>1</v>
      </c>
      <c r="AA217" s="49">
        <f>SUM(P217:Z217)</f>
        <v>1</v>
      </c>
      <c r="AB217" s="49" t="s">
        <v>205</v>
      </c>
      <c r="AC217" s="72" t="s">
        <v>222</v>
      </c>
    </row>
    <row r="218" spans="1:29" ht="17" customHeight="1" outlineLevel="1" thickBot="1" x14ac:dyDescent="0.25">
      <c r="A218" s="2"/>
      <c r="B218" s="2" t="s">
        <v>233</v>
      </c>
      <c r="C218" s="3"/>
      <c r="D218" s="4">
        <v>35.996642790000003</v>
      </c>
      <c r="E218" s="4">
        <v>7.6837626000000006E-2</v>
      </c>
      <c r="F218" s="4">
        <v>133.02218429999999</v>
      </c>
      <c r="G218" s="4">
        <v>133.02218429999999</v>
      </c>
      <c r="H218" s="4">
        <v>0</v>
      </c>
      <c r="I218" s="3"/>
      <c r="J218" s="46"/>
      <c r="K218" s="46"/>
      <c r="L218" s="46"/>
      <c r="M218" s="46"/>
      <c r="N218" s="46"/>
      <c r="AB218" s="49" t="s">
        <v>205</v>
      </c>
      <c r="AC218" s="72" t="s">
        <v>233</v>
      </c>
    </row>
    <row r="219" spans="1:29" ht="17" customHeight="1" outlineLevel="2" thickBot="1" x14ac:dyDescent="0.25">
      <c r="A219" s="2"/>
      <c r="B219" s="2"/>
      <c r="C219" s="6" t="s">
        <v>214</v>
      </c>
      <c r="D219" s="7">
        <v>0</v>
      </c>
      <c r="E219" s="7">
        <v>0</v>
      </c>
      <c r="F219" s="7">
        <v>90.481016890000006</v>
      </c>
      <c r="G219" s="7">
        <v>90.481016890000006</v>
      </c>
      <c r="H219" s="7">
        <v>0</v>
      </c>
      <c r="I219" s="6" t="s">
        <v>208</v>
      </c>
      <c r="J219" s="62" t="s">
        <v>1097</v>
      </c>
      <c r="K219" s="62"/>
      <c r="L219" s="62" t="s">
        <v>1098</v>
      </c>
      <c r="M219" s="51" t="s">
        <v>884</v>
      </c>
      <c r="N219" s="62"/>
      <c r="O219" s="64"/>
      <c r="P219" s="64">
        <v>1</v>
      </c>
      <c r="Q219" s="64"/>
      <c r="R219" s="64"/>
      <c r="S219" s="64"/>
      <c r="T219" s="64"/>
      <c r="U219" s="64"/>
      <c r="V219" s="71"/>
      <c r="W219" s="71"/>
      <c r="AA219" s="49">
        <f>SUM(P219:Z219)</f>
        <v>1</v>
      </c>
      <c r="AB219" s="49" t="s">
        <v>205</v>
      </c>
      <c r="AC219" s="72" t="s">
        <v>233</v>
      </c>
    </row>
    <row r="220" spans="1:29" ht="17" customHeight="1" outlineLevel="2" thickBot="1" x14ac:dyDescent="0.25">
      <c r="A220" s="2"/>
      <c r="B220" s="2"/>
      <c r="C220" s="6" t="s">
        <v>217</v>
      </c>
      <c r="D220" s="7">
        <v>24.54284577</v>
      </c>
      <c r="E220" s="7">
        <v>5.3500410999999998E-2</v>
      </c>
      <c r="F220" s="7">
        <v>42.541167420000001</v>
      </c>
      <c r="G220" s="7">
        <v>42.541167420000001</v>
      </c>
      <c r="H220" s="7">
        <v>0</v>
      </c>
      <c r="I220" s="6" t="s">
        <v>208</v>
      </c>
      <c r="J220" s="46" t="s">
        <v>856</v>
      </c>
      <c r="K220" s="46"/>
      <c r="L220" s="46" t="s">
        <v>857</v>
      </c>
      <c r="M220" s="51" t="s">
        <v>1053</v>
      </c>
      <c r="N220" s="46"/>
      <c r="P220" s="49">
        <v>0.9</v>
      </c>
      <c r="Q220" s="49">
        <v>0.1</v>
      </c>
      <c r="Z220" s="49">
        <v>1E-3</v>
      </c>
      <c r="AA220" s="49">
        <f>SUM(P220:Z220)</f>
        <v>1.0009999999999999</v>
      </c>
      <c r="AB220" s="49" t="s">
        <v>205</v>
      </c>
      <c r="AC220" s="72" t="s">
        <v>233</v>
      </c>
    </row>
    <row r="221" spans="1:29" ht="17" customHeight="1" outlineLevel="2" thickBot="1" x14ac:dyDescent="0.25">
      <c r="A221" s="2"/>
      <c r="B221" s="2"/>
      <c r="C221" s="6" t="s">
        <v>215</v>
      </c>
      <c r="D221" s="7">
        <v>0</v>
      </c>
      <c r="E221" s="7">
        <v>0</v>
      </c>
      <c r="F221" s="7">
        <v>0</v>
      </c>
      <c r="G221" s="7">
        <v>0</v>
      </c>
      <c r="H221" s="7">
        <v>0</v>
      </c>
      <c r="I221" s="6" t="s">
        <v>208</v>
      </c>
      <c r="J221" s="62" t="s">
        <v>1101</v>
      </c>
      <c r="K221" s="62"/>
      <c r="L221" s="62" t="s">
        <v>1099</v>
      </c>
      <c r="M221" s="51" t="s">
        <v>1100</v>
      </c>
      <c r="N221" s="62"/>
      <c r="O221" s="64"/>
      <c r="P221" s="64">
        <v>0.5</v>
      </c>
      <c r="Q221" s="64">
        <v>0.5</v>
      </c>
      <c r="R221" s="64"/>
      <c r="S221" s="64"/>
      <c r="T221" s="64"/>
      <c r="U221" s="64"/>
      <c r="V221" s="71"/>
      <c r="W221" s="71"/>
      <c r="X221" s="71"/>
      <c r="Y221" s="71"/>
      <c r="Z221" s="64"/>
      <c r="AA221" s="49">
        <f>SUM(P221:Z221)</f>
        <v>1</v>
      </c>
      <c r="AB221" s="49" t="s">
        <v>205</v>
      </c>
      <c r="AC221" s="72" t="s">
        <v>233</v>
      </c>
    </row>
    <row r="222" spans="1:29" ht="17" customHeight="1" outlineLevel="2" thickBot="1" x14ac:dyDescent="0.25">
      <c r="A222" s="2"/>
      <c r="B222" s="2"/>
      <c r="C222" s="6" t="s">
        <v>212</v>
      </c>
      <c r="D222" s="7">
        <v>1.262684519</v>
      </c>
      <c r="E222" s="7">
        <v>2.6750210000000001E-3</v>
      </c>
      <c r="F222" s="7">
        <v>0</v>
      </c>
      <c r="G222" s="7">
        <v>0</v>
      </c>
      <c r="H222" s="7">
        <v>0</v>
      </c>
      <c r="I222" s="6" t="s">
        <v>208</v>
      </c>
      <c r="J222" s="46"/>
      <c r="K222" s="46"/>
      <c r="L222" s="46"/>
      <c r="M222" s="51" t="s">
        <v>884</v>
      </c>
      <c r="N222" s="46"/>
      <c r="P222" s="49">
        <v>1</v>
      </c>
      <c r="AA222" s="49">
        <f>SUM(P222:Z222)</f>
        <v>1</v>
      </c>
      <c r="AB222" s="49" t="s">
        <v>205</v>
      </c>
      <c r="AC222" s="72" t="s">
        <v>233</v>
      </c>
    </row>
    <row r="223" spans="1:29" ht="17" customHeight="1" outlineLevel="1" thickBot="1" x14ac:dyDescent="0.25">
      <c r="A223" s="2"/>
      <c r="B223" s="2" t="s">
        <v>234</v>
      </c>
      <c r="C223" s="3"/>
      <c r="D223" s="4">
        <v>358.10196739999998</v>
      </c>
      <c r="E223" s="4">
        <v>0.35915029500000001</v>
      </c>
      <c r="F223" s="4">
        <v>13.64510784</v>
      </c>
      <c r="G223" s="4">
        <v>13.64510784</v>
      </c>
      <c r="H223" s="4">
        <v>0</v>
      </c>
      <c r="I223" s="3"/>
      <c r="J223" s="46"/>
      <c r="K223" s="46"/>
      <c r="L223" s="46"/>
      <c r="M223" s="46"/>
      <c r="N223" s="46"/>
      <c r="AB223" s="49" t="s">
        <v>205</v>
      </c>
      <c r="AC223" s="72" t="s">
        <v>234</v>
      </c>
    </row>
    <row r="224" spans="1:29" ht="17" customHeight="1" outlineLevel="1" thickBot="1" x14ac:dyDescent="0.25">
      <c r="A224" s="2"/>
      <c r="B224" s="2"/>
      <c r="C224" s="6" t="s">
        <v>219</v>
      </c>
      <c r="D224" s="7">
        <v>101.1162003</v>
      </c>
      <c r="E224" s="7">
        <v>0.35915029500000001</v>
      </c>
      <c r="F224" s="7">
        <v>13.64510784</v>
      </c>
      <c r="G224" s="7">
        <v>13.64510784</v>
      </c>
      <c r="H224" s="7">
        <v>0</v>
      </c>
      <c r="I224" s="6" t="s">
        <v>208</v>
      </c>
      <c r="J224" s="46" t="s">
        <v>836</v>
      </c>
      <c r="K224" s="46" t="s">
        <v>813</v>
      </c>
      <c r="L224" s="32" t="s">
        <v>814</v>
      </c>
      <c r="M224" s="57" t="s">
        <v>961</v>
      </c>
      <c r="N224" s="46"/>
      <c r="O224" s="64"/>
      <c r="Q224" s="49">
        <v>1</v>
      </c>
      <c r="AA224" s="49">
        <f>SUM(P224:Z224)</f>
        <v>1</v>
      </c>
      <c r="AB224" s="49" t="s">
        <v>205</v>
      </c>
      <c r="AC224" s="72" t="s">
        <v>234</v>
      </c>
    </row>
    <row r="225" spans="1:29" ht="17" customHeight="1" outlineLevel="1" thickBot="1" x14ac:dyDescent="0.25">
      <c r="A225" s="2"/>
      <c r="B225" s="2"/>
      <c r="C225" s="6" t="s">
        <v>235</v>
      </c>
      <c r="D225" s="7">
        <v>256.9857672</v>
      </c>
      <c r="E225" s="7">
        <v>0</v>
      </c>
      <c r="F225" s="7">
        <v>0</v>
      </c>
      <c r="G225" s="7">
        <v>0</v>
      </c>
      <c r="H225" s="7">
        <v>0</v>
      </c>
      <c r="I225" s="6"/>
      <c r="J225" s="46" t="s">
        <v>835</v>
      </c>
      <c r="K225" s="46"/>
      <c r="L225" s="46"/>
      <c r="M225" s="57" t="s">
        <v>912</v>
      </c>
      <c r="N225" s="62"/>
      <c r="O225" s="64"/>
      <c r="P225" s="64"/>
      <c r="Q225" s="64"/>
      <c r="R225" s="64"/>
      <c r="S225" s="64"/>
      <c r="T225" s="64"/>
      <c r="U225" s="64"/>
      <c r="V225" s="71"/>
      <c r="W225" s="71"/>
      <c r="X225" s="71"/>
      <c r="Y225" s="64">
        <v>1</v>
      </c>
      <c r="AA225" s="49">
        <f>SUM(P225:Y225)</f>
        <v>1</v>
      </c>
      <c r="AB225" s="49" t="s">
        <v>205</v>
      </c>
      <c r="AC225" s="72" t="s">
        <v>234</v>
      </c>
    </row>
    <row r="226" spans="1:29" ht="17" customHeight="1" thickBot="1" x14ac:dyDescent="0.25">
      <c r="A226" s="2" t="s">
        <v>236</v>
      </c>
      <c r="B226" s="2"/>
      <c r="C226" s="3"/>
      <c r="D226" s="4">
        <v>1147.705516</v>
      </c>
      <c r="E226" s="4">
        <v>3.1478904870000002</v>
      </c>
      <c r="F226" s="4">
        <v>960</v>
      </c>
      <c r="G226" s="4">
        <v>960</v>
      </c>
      <c r="H226" s="4">
        <v>0</v>
      </c>
      <c r="I226" s="4"/>
      <c r="J226" s="66"/>
      <c r="K226" s="66"/>
      <c r="L226" s="66"/>
      <c r="M226" s="66"/>
      <c r="N226" s="66"/>
      <c r="AB226" s="49" t="s">
        <v>236</v>
      </c>
    </row>
    <row r="227" spans="1:29" ht="17" customHeight="1" outlineLevel="1" thickBot="1" x14ac:dyDescent="0.25">
      <c r="A227" s="2"/>
      <c r="B227" s="2" t="s">
        <v>236</v>
      </c>
      <c r="C227" s="3"/>
      <c r="D227" s="4">
        <v>892.54336460000002</v>
      </c>
      <c r="E227" s="4">
        <v>0</v>
      </c>
      <c r="F227" s="4">
        <v>0</v>
      </c>
      <c r="G227" s="4">
        <v>0</v>
      </c>
      <c r="H227" s="4">
        <v>0</v>
      </c>
      <c r="I227" s="3"/>
      <c r="J227" s="46"/>
      <c r="K227" s="46"/>
      <c r="L227" s="46"/>
      <c r="M227" s="46"/>
      <c r="N227" s="46"/>
      <c r="AB227" s="49" t="s">
        <v>236</v>
      </c>
      <c r="AC227" s="73" t="s">
        <v>236</v>
      </c>
    </row>
    <row r="228" spans="1:29" ht="17" customHeight="1" outlineLevel="1" thickBot="1" x14ac:dyDescent="0.25">
      <c r="A228" s="2"/>
      <c r="B228" s="2" t="s">
        <v>237</v>
      </c>
      <c r="C228" s="3"/>
      <c r="D228" s="4">
        <v>218.8621516</v>
      </c>
      <c r="E228" s="4">
        <v>3.0538904869999999</v>
      </c>
      <c r="F228" s="4">
        <v>0</v>
      </c>
      <c r="G228" s="4">
        <v>0</v>
      </c>
      <c r="H228" s="4">
        <v>0</v>
      </c>
      <c r="I228" s="3"/>
      <c r="J228" s="46"/>
      <c r="K228" s="46"/>
      <c r="L228" s="46"/>
      <c r="M228" s="46"/>
      <c r="N228" s="46"/>
      <c r="AB228" s="49" t="s">
        <v>236</v>
      </c>
      <c r="AC228" s="72" t="s">
        <v>237</v>
      </c>
    </row>
    <row r="229" spans="1:29" ht="17" customHeight="1" outlineLevel="1" thickBot="1" x14ac:dyDescent="0.25">
      <c r="A229" s="2"/>
      <c r="B229" s="2"/>
      <c r="C229" s="6" t="s">
        <v>267</v>
      </c>
      <c r="D229" s="7">
        <v>218.8621516</v>
      </c>
      <c r="E229" s="7">
        <v>3.0538904869999999</v>
      </c>
      <c r="F229" s="7">
        <v>0</v>
      </c>
      <c r="G229" s="7">
        <v>0</v>
      </c>
      <c r="H229" s="7">
        <v>0</v>
      </c>
      <c r="I229" s="6"/>
      <c r="J229" s="31" t="s">
        <v>815</v>
      </c>
      <c r="K229" s="46" t="s">
        <v>837</v>
      </c>
      <c r="L229" s="46"/>
      <c r="M229" s="54" t="s">
        <v>1047</v>
      </c>
      <c r="N229" s="46"/>
      <c r="P229" s="49">
        <v>0.25</v>
      </c>
      <c r="Q229" s="49">
        <v>0.25</v>
      </c>
      <c r="X229">
        <v>0.5</v>
      </c>
      <c r="AA229" s="49">
        <f>SUM(P229:Z229)</f>
        <v>1</v>
      </c>
      <c r="AB229" s="49" t="s">
        <v>236</v>
      </c>
      <c r="AC229" s="72" t="s">
        <v>237</v>
      </c>
    </row>
    <row r="230" spans="1:29" ht="17" customHeight="1" outlineLevel="1" thickBot="1" x14ac:dyDescent="0.25">
      <c r="A230" s="2"/>
      <c r="B230" s="2" t="s">
        <v>238</v>
      </c>
      <c r="C230" s="3"/>
      <c r="D230" s="4">
        <v>36.299999999999997</v>
      </c>
      <c r="E230" s="4">
        <v>9.4E-2</v>
      </c>
      <c r="F230" s="4">
        <v>960</v>
      </c>
      <c r="G230" s="4">
        <v>960</v>
      </c>
      <c r="H230" s="4">
        <v>0</v>
      </c>
      <c r="I230" s="3"/>
      <c r="J230" s="46"/>
      <c r="K230" s="46"/>
      <c r="L230" s="46"/>
      <c r="M230" s="46"/>
      <c r="N230" s="46"/>
      <c r="AB230" s="49" t="s">
        <v>236</v>
      </c>
      <c r="AC230" s="72" t="s">
        <v>238</v>
      </c>
    </row>
    <row r="231" spans="1:29" ht="17" customHeight="1" outlineLevel="1" thickBot="1" x14ac:dyDescent="0.25">
      <c r="A231" s="2"/>
      <c r="B231" s="2"/>
      <c r="C231" s="6" t="s">
        <v>239</v>
      </c>
      <c r="D231" s="7">
        <v>36.299999999999997</v>
      </c>
      <c r="E231" s="7">
        <v>9.4E-2</v>
      </c>
      <c r="F231" s="7">
        <v>960</v>
      </c>
      <c r="G231" s="7">
        <v>960</v>
      </c>
      <c r="H231" s="7">
        <v>0</v>
      </c>
      <c r="I231" s="6">
        <v>47</v>
      </c>
      <c r="J231" s="46"/>
      <c r="K231" s="46" t="s">
        <v>862</v>
      </c>
      <c r="L231" s="46" t="s">
        <v>861</v>
      </c>
      <c r="M231" s="54" t="s">
        <v>998</v>
      </c>
      <c r="N231" s="46"/>
      <c r="P231" s="49">
        <v>0.7</v>
      </c>
      <c r="Q231" s="49">
        <v>0.05</v>
      </c>
      <c r="R231" s="49">
        <v>0.25</v>
      </c>
      <c r="AA231" s="49">
        <f>SUM(P231:Z231)</f>
        <v>1</v>
      </c>
      <c r="AB231" s="49" t="s">
        <v>236</v>
      </c>
      <c r="AC231" s="72" t="s">
        <v>238</v>
      </c>
    </row>
    <row r="232" spans="1:29" ht="17" customHeight="1" thickBot="1" x14ac:dyDescent="0.25">
      <c r="A232" s="2" t="s">
        <v>240</v>
      </c>
      <c r="B232" s="2"/>
      <c r="C232" s="3"/>
      <c r="D232" s="4">
        <v>192.1999198</v>
      </c>
      <c r="E232" s="4">
        <v>0.55028899899999995</v>
      </c>
      <c r="F232" s="4">
        <v>567.31396429999995</v>
      </c>
      <c r="G232" s="4">
        <v>567.31396429999995</v>
      </c>
      <c r="H232" s="4">
        <v>0.98630136999999996</v>
      </c>
      <c r="I232" s="3"/>
      <c r="J232" s="62"/>
      <c r="K232" s="62"/>
      <c r="L232" s="62"/>
      <c r="M232" s="62"/>
      <c r="N232" s="62"/>
      <c r="AB232" s="49" t="s">
        <v>240</v>
      </c>
    </row>
    <row r="233" spans="1:29" ht="17" customHeight="1" outlineLevel="1" thickBot="1" x14ac:dyDescent="0.25">
      <c r="A233" s="2"/>
      <c r="B233" s="2" t="s">
        <v>241</v>
      </c>
      <c r="C233" s="3"/>
      <c r="D233" s="4">
        <v>66.709919749999997</v>
      </c>
      <c r="E233" s="4">
        <v>0.226488999</v>
      </c>
      <c r="F233" s="4">
        <v>331.31396430000001</v>
      </c>
      <c r="G233" s="4">
        <v>331.31396430000001</v>
      </c>
      <c r="H233" s="4">
        <v>0</v>
      </c>
      <c r="I233" s="3"/>
      <c r="J233" s="46"/>
      <c r="K233" s="46"/>
      <c r="L233" s="46"/>
      <c r="M233" s="46"/>
      <c r="N233" s="46"/>
      <c r="AB233" s="49" t="s">
        <v>240</v>
      </c>
      <c r="AC233" s="72" t="s">
        <v>241</v>
      </c>
    </row>
    <row r="234" spans="1:29" ht="17" customHeight="1" outlineLevel="2" thickBot="1" x14ac:dyDescent="0.25">
      <c r="A234" s="2"/>
      <c r="B234" s="2"/>
      <c r="C234" s="6" t="s">
        <v>242</v>
      </c>
      <c r="D234" s="7">
        <v>0</v>
      </c>
      <c r="E234" s="7">
        <v>0</v>
      </c>
      <c r="F234" s="7">
        <v>312.64474480000001</v>
      </c>
      <c r="G234" s="7">
        <v>312.64474480000001</v>
      </c>
      <c r="H234" s="7">
        <v>0</v>
      </c>
      <c r="I234" s="6" t="s">
        <v>243</v>
      </c>
      <c r="J234" s="46" t="s">
        <v>1105</v>
      </c>
      <c r="K234" s="46"/>
      <c r="L234" s="46"/>
      <c r="M234" s="70" t="s">
        <v>884</v>
      </c>
      <c r="N234" s="46"/>
      <c r="P234" s="49">
        <v>1</v>
      </c>
      <c r="AA234" s="49">
        <f t="shared" ref="AA234:AA242" si="18">SUM(P234:Z234)</f>
        <v>1</v>
      </c>
      <c r="AB234" s="49" t="s">
        <v>240</v>
      </c>
      <c r="AC234" s="72" t="s">
        <v>241</v>
      </c>
    </row>
    <row r="235" spans="1:29" ht="17" customHeight="1" outlineLevel="2" thickBot="1" x14ac:dyDescent="0.25">
      <c r="A235" s="2"/>
      <c r="B235" s="2"/>
      <c r="C235" s="6" t="s">
        <v>244</v>
      </c>
      <c r="D235" s="7">
        <v>37.691505040000003</v>
      </c>
      <c r="E235" s="7">
        <v>7.4760010000000002E-2</v>
      </c>
      <c r="F235" s="7">
        <v>0</v>
      </c>
      <c r="G235" s="7">
        <v>0</v>
      </c>
      <c r="H235" s="7">
        <v>0</v>
      </c>
      <c r="I235" s="6" t="s">
        <v>245</v>
      </c>
      <c r="J235" s="46" t="s">
        <v>859</v>
      </c>
      <c r="K235" s="55"/>
      <c r="L235" s="46" t="s">
        <v>860</v>
      </c>
      <c r="M235" s="67" t="s">
        <v>884</v>
      </c>
      <c r="N235" s="46"/>
      <c r="P235" s="49">
        <v>1</v>
      </c>
      <c r="AA235" s="49">
        <f t="shared" si="18"/>
        <v>1</v>
      </c>
      <c r="AB235" s="49" t="s">
        <v>240</v>
      </c>
      <c r="AC235" s="72" t="s">
        <v>241</v>
      </c>
    </row>
    <row r="236" spans="1:29" ht="17" customHeight="1" outlineLevel="2" thickBot="1" x14ac:dyDescent="0.25">
      <c r="A236" s="2"/>
      <c r="B236" s="2"/>
      <c r="C236" s="6" t="s">
        <v>246</v>
      </c>
      <c r="D236" s="7">
        <v>6.4130920580000002</v>
      </c>
      <c r="E236" s="7">
        <v>4.4244946E-2</v>
      </c>
      <c r="F236" s="7">
        <v>10.18712193</v>
      </c>
      <c r="G236" s="7">
        <v>10.18712193</v>
      </c>
      <c r="H236" s="7">
        <v>0</v>
      </c>
      <c r="I236" s="6" t="s">
        <v>247</v>
      </c>
      <c r="J236" s="46"/>
      <c r="K236" s="46" t="s">
        <v>999</v>
      </c>
      <c r="L236" s="46" t="s">
        <v>1000</v>
      </c>
      <c r="M236" s="51" t="s">
        <v>1001</v>
      </c>
      <c r="N236" s="46"/>
      <c r="P236" s="49">
        <v>0.99</v>
      </c>
      <c r="Z236" s="49">
        <v>0.01</v>
      </c>
      <c r="AA236" s="49">
        <f t="shared" si="18"/>
        <v>1</v>
      </c>
      <c r="AB236" s="49" t="s">
        <v>240</v>
      </c>
      <c r="AC236" s="72" t="s">
        <v>241</v>
      </c>
    </row>
    <row r="237" spans="1:29" ht="17" customHeight="1" outlineLevel="2" thickBot="1" x14ac:dyDescent="0.25">
      <c r="A237" s="2"/>
      <c r="B237" s="2"/>
      <c r="C237" s="6" t="s">
        <v>248</v>
      </c>
      <c r="D237" s="7">
        <v>4.0887799820000001</v>
      </c>
      <c r="E237" s="7">
        <v>2.7749187000000002E-2</v>
      </c>
      <c r="F237" s="7">
        <v>6.2097554999999999E-2</v>
      </c>
      <c r="G237" s="7">
        <v>6.2097554999999999E-2</v>
      </c>
      <c r="H237" s="7">
        <v>0</v>
      </c>
      <c r="I237" s="6" t="s">
        <v>243</v>
      </c>
      <c r="J237" s="46" t="s">
        <v>1004</v>
      </c>
      <c r="K237" s="46" t="s">
        <v>1002</v>
      </c>
      <c r="L237" s="46" t="s">
        <v>1003</v>
      </c>
      <c r="M237" s="54" t="s">
        <v>1005</v>
      </c>
      <c r="N237" s="46"/>
      <c r="P237" s="49">
        <v>0.8</v>
      </c>
      <c r="Q237" s="49">
        <v>0.15</v>
      </c>
      <c r="S237" s="49">
        <v>0.05</v>
      </c>
      <c r="AA237" s="49">
        <f t="shared" si="18"/>
        <v>1</v>
      </c>
      <c r="AB237" s="49" t="s">
        <v>240</v>
      </c>
      <c r="AC237" s="72" t="s">
        <v>241</v>
      </c>
    </row>
    <row r="238" spans="1:29" ht="17" customHeight="1" outlineLevel="2" thickBot="1" x14ac:dyDescent="0.25">
      <c r="A238" s="2"/>
      <c r="B238" s="2"/>
      <c r="C238" s="6" t="s">
        <v>249</v>
      </c>
      <c r="D238" s="7">
        <v>4.0999999999999996</v>
      </c>
      <c r="E238" s="7">
        <v>1.1299999999999999E-2</v>
      </c>
      <c r="F238" s="7">
        <v>8</v>
      </c>
      <c r="G238" s="7">
        <v>8</v>
      </c>
      <c r="H238" s="7">
        <v>0</v>
      </c>
      <c r="I238" s="6" t="s">
        <v>243</v>
      </c>
      <c r="J238" s="46" t="s">
        <v>1006</v>
      </c>
      <c r="K238" s="46"/>
      <c r="L238" s="46"/>
      <c r="M238" s="51" t="s">
        <v>1007</v>
      </c>
      <c r="N238" s="46"/>
      <c r="P238" s="49">
        <v>0.9</v>
      </c>
      <c r="R238" s="49">
        <v>0.1</v>
      </c>
      <c r="AA238" s="49">
        <f t="shared" si="18"/>
        <v>1</v>
      </c>
      <c r="AB238" s="49" t="s">
        <v>240</v>
      </c>
      <c r="AC238" s="72" t="s">
        <v>241</v>
      </c>
    </row>
    <row r="239" spans="1:29" ht="17" customHeight="1" outlineLevel="2" thickBot="1" x14ac:dyDescent="0.25">
      <c r="A239" s="2"/>
      <c r="B239" s="2"/>
      <c r="C239" s="6" t="s">
        <v>250</v>
      </c>
      <c r="D239" s="7">
        <v>0.24</v>
      </c>
      <c r="E239" s="7">
        <v>5.9999999999999995E-4</v>
      </c>
      <c r="F239" s="7">
        <v>0.01</v>
      </c>
      <c r="G239" s="7">
        <v>0.01</v>
      </c>
      <c r="H239" s="7">
        <v>0</v>
      </c>
      <c r="I239" s="6" t="s">
        <v>243</v>
      </c>
      <c r="J239" s="46" t="s">
        <v>878</v>
      </c>
      <c r="L239" s="46" t="s">
        <v>879</v>
      </c>
      <c r="M239" s="51" t="s">
        <v>1041</v>
      </c>
      <c r="N239" s="46"/>
      <c r="R239" s="49">
        <v>0.6</v>
      </c>
      <c r="T239" s="49">
        <v>0.4</v>
      </c>
      <c r="AA239" s="49">
        <f t="shared" si="18"/>
        <v>1</v>
      </c>
      <c r="AB239" s="49" t="s">
        <v>240</v>
      </c>
      <c r="AC239" s="72" t="s">
        <v>241</v>
      </c>
    </row>
    <row r="240" spans="1:29" ht="17" customHeight="1" outlineLevel="2" thickBot="1" x14ac:dyDescent="0.25">
      <c r="A240" s="2"/>
      <c r="B240" s="2"/>
      <c r="C240" s="6" t="s">
        <v>111</v>
      </c>
      <c r="D240" s="7">
        <v>0.47</v>
      </c>
      <c r="E240" s="7">
        <v>5.9999999999999995E-4</v>
      </c>
      <c r="F240" s="7">
        <v>0.01</v>
      </c>
      <c r="G240" s="7">
        <v>0.01</v>
      </c>
      <c r="H240" s="7">
        <v>0</v>
      </c>
      <c r="I240" s="6" t="s">
        <v>243</v>
      </c>
      <c r="J240" s="49" t="s">
        <v>926</v>
      </c>
      <c r="K240" s="46"/>
      <c r="L240" s="46" t="s">
        <v>927</v>
      </c>
      <c r="M240" s="51" t="s">
        <v>928</v>
      </c>
      <c r="N240" s="46"/>
      <c r="Q240" s="49">
        <v>0.5</v>
      </c>
      <c r="R240" s="49">
        <v>0.5</v>
      </c>
      <c r="AA240" s="49">
        <f t="shared" si="18"/>
        <v>1</v>
      </c>
      <c r="AB240" s="49" t="s">
        <v>240</v>
      </c>
      <c r="AC240" s="72" t="s">
        <v>241</v>
      </c>
    </row>
    <row r="241" spans="1:29" ht="17" customHeight="1" outlineLevel="2" thickBot="1" x14ac:dyDescent="0.25">
      <c r="A241" s="2"/>
      <c r="B241" s="2"/>
      <c r="C241" s="6" t="s">
        <v>251</v>
      </c>
      <c r="D241" s="7">
        <v>0.4</v>
      </c>
      <c r="E241" s="7">
        <v>2.4000000000000001E-4</v>
      </c>
      <c r="F241" s="7">
        <v>0.2</v>
      </c>
      <c r="G241" s="7">
        <v>0.2</v>
      </c>
      <c r="H241" s="7">
        <v>0</v>
      </c>
      <c r="I241" s="6" t="s">
        <v>243</v>
      </c>
      <c r="J241" s="46"/>
      <c r="K241" s="46"/>
      <c r="L241" s="46" t="s">
        <v>1008</v>
      </c>
      <c r="M241" s="51" t="s">
        <v>1009</v>
      </c>
      <c r="N241" s="46"/>
      <c r="P241" s="49">
        <v>0.9</v>
      </c>
      <c r="R241" s="49">
        <v>0.1</v>
      </c>
      <c r="AA241" s="49">
        <f t="shared" si="18"/>
        <v>1</v>
      </c>
      <c r="AB241" s="49" t="s">
        <v>240</v>
      </c>
      <c r="AC241" s="72" t="s">
        <v>241</v>
      </c>
    </row>
    <row r="242" spans="1:29" ht="17" customHeight="1" outlineLevel="2" thickBot="1" x14ac:dyDescent="0.25">
      <c r="A242" s="2"/>
      <c r="B242" s="2"/>
      <c r="C242" s="6" t="s">
        <v>252</v>
      </c>
      <c r="D242" s="7">
        <v>0.3</v>
      </c>
      <c r="E242" s="7">
        <v>6.0000000000000002E-5</v>
      </c>
      <c r="F242" s="7">
        <v>0.2</v>
      </c>
      <c r="G242" s="7">
        <v>0.2</v>
      </c>
      <c r="H242" s="7">
        <v>0</v>
      </c>
      <c r="I242" s="6" t="s">
        <v>243</v>
      </c>
      <c r="J242" s="46" t="s">
        <v>880</v>
      </c>
      <c r="L242" s="46" t="s">
        <v>881</v>
      </c>
      <c r="M242" s="51" t="s">
        <v>1040</v>
      </c>
      <c r="N242" s="46"/>
      <c r="P242" s="49">
        <v>0.1</v>
      </c>
      <c r="Q242" s="49">
        <v>0.25</v>
      </c>
      <c r="R242" s="49">
        <v>0.65</v>
      </c>
      <c r="AA242" s="49">
        <f t="shared" si="18"/>
        <v>1</v>
      </c>
      <c r="AB242" s="49" t="s">
        <v>240</v>
      </c>
      <c r="AC242" s="72" t="s">
        <v>241</v>
      </c>
    </row>
    <row r="243" spans="1:29" ht="17" customHeight="1" outlineLevel="1" thickBot="1" x14ac:dyDescent="0.25">
      <c r="A243" s="2"/>
      <c r="B243" s="2" t="s">
        <v>253</v>
      </c>
      <c r="C243" s="3"/>
      <c r="D243" s="4">
        <v>103.22</v>
      </c>
      <c r="E243" s="4">
        <v>0.27060000000000001</v>
      </c>
      <c r="F243" s="4">
        <v>0</v>
      </c>
      <c r="G243" s="4">
        <v>0</v>
      </c>
      <c r="H243" s="4">
        <v>0.98630136999999996</v>
      </c>
      <c r="I243" s="3"/>
      <c r="J243" s="46"/>
      <c r="K243" s="46"/>
      <c r="L243" s="46"/>
      <c r="M243" s="46"/>
      <c r="N243" s="46"/>
      <c r="AB243" s="49" t="s">
        <v>240</v>
      </c>
      <c r="AC243" s="72" t="s">
        <v>253</v>
      </c>
    </row>
    <row r="244" spans="1:29" ht="17" customHeight="1" outlineLevel="2" thickBot="1" x14ac:dyDescent="0.25">
      <c r="A244" s="2"/>
      <c r="B244" s="2"/>
      <c r="C244" s="6" t="s">
        <v>254</v>
      </c>
      <c r="D244" s="7">
        <v>49.22</v>
      </c>
      <c r="E244" s="7">
        <v>0.18859999999999999</v>
      </c>
      <c r="F244" s="7">
        <v>0</v>
      </c>
      <c r="G244" s="7">
        <v>0</v>
      </c>
      <c r="H244" s="7">
        <v>0.98630136999999996</v>
      </c>
      <c r="I244" s="6" t="s">
        <v>243</v>
      </c>
      <c r="J244" s="49" t="s">
        <v>852</v>
      </c>
      <c r="K244" s="46"/>
      <c r="L244" s="46" t="s">
        <v>854</v>
      </c>
      <c r="M244" s="54" t="s">
        <v>1010</v>
      </c>
      <c r="N244" s="46"/>
      <c r="P244" s="49">
        <v>0.7</v>
      </c>
      <c r="T244" s="49">
        <v>0.3</v>
      </c>
      <c r="AA244" s="49">
        <f>SUM(P244:Z244)</f>
        <v>1</v>
      </c>
      <c r="AB244" s="49" t="s">
        <v>240</v>
      </c>
      <c r="AC244" s="72" t="s">
        <v>253</v>
      </c>
    </row>
    <row r="245" spans="1:29" ht="17" customHeight="1" outlineLevel="2" thickBot="1" x14ac:dyDescent="0.25">
      <c r="A245" s="2"/>
      <c r="B245" s="2"/>
      <c r="C245" s="6" t="s">
        <v>255</v>
      </c>
      <c r="D245" s="7">
        <v>54</v>
      </c>
      <c r="E245" s="7">
        <v>8.2000000000000003E-2</v>
      </c>
      <c r="F245" s="7">
        <v>0</v>
      </c>
      <c r="G245" s="7">
        <v>0</v>
      </c>
      <c r="H245" s="7">
        <v>0</v>
      </c>
      <c r="I245" s="6" t="s">
        <v>256</v>
      </c>
      <c r="J245" s="49" t="s">
        <v>850</v>
      </c>
      <c r="K245" s="46"/>
      <c r="L245" s="46" t="s">
        <v>851</v>
      </c>
      <c r="M245" s="54" t="s">
        <v>1011</v>
      </c>
      <c r="Q245" s="49">
        <v>0.7</v>
      </c>
      <c r="S245" s="49">
        <v>0.3</v>
      </c>
      <c r="AA245" s="49">
        <f>SUM(P245:Z245)</f>
        <v>1</v>
      </c>
      <c r="AB245" s="49" t="s">
        <v>240</v>
      </c>
      <c r="AC245" s="72" t="s">
        <v>253</v>
      </c>
    </row>
    <row r="246" spans="1:29" ht="17" customHeight="1" outlineLevel="1" thickBot="1" x14ac:dyDescent="0.25">
      <c r="A246" s="2"/>
      <c r="B246" s="2" t="s">
        <v>257</v>
      </c>
      <c r="C246" s="3"/>
      <c r="D246" s="4">
        <v>9.8699999999999992</v>
      </c>
      <c r="E246" s="4">
        <v>1.9199999999999998E-2</v>
      </c>
      <c r="F246" s="4">
        <v>61</v>
      </c>
      <c r="G246" s="4">
        <v>61</v>
      </c>
      <c r="H246" s="4">
        <v>0</v>
      </c>
      <c r="I246" s="3"/>
      <c r="J246" s="46"/>
      <c r="K246" s="46"/>
      <c r="L246" s="46"/>
      <c r="M246" s="46"/>
      <c r="N246" s="46"/>
      <c r="AB246" s="49" t="s">
        <v>240</v>
      </c>
      <c r="AC246" s="72" t="s">
        <v>257</v>
      </c>
    </row>
    <row r="247" spans="1:29" ht="17" customHeight="1" outlineLevel="2" thickBot="1" x14ac:dyDescent="0.25">
      <c r="A247" s="2"/>
      <c r="B247" s="2"/>
      <c r="C247" s="6" t="s">
        <v>258</v>
      </c>
      <c r="D247" s="7">
        <v>4.7699999999999996</v>
      </c>
      <c r="E247" s="7">
        <v>9.2999999999999992E-3</v>
      </c>
      <c r="F247" s="7">
        <v>55</v>
      </c>
      <c r="G247" s="7">
        <v>55</v>
      </c>
      <c r="H247" s="7">
        <v>0</v>
      </c>
      <c r="I247" s="6" t="s">
        <v>259</v>
      </c>
      <c r="J247" s="46"/>
      <c r="K247" s="46" t="s">
        <v>816</v>
      </c>
      <c r="L247" s="52" t="s">
        <v>817</v>
      </c>
      <c r="M247" s="51" t="s">
        <v>887</v>
      </c>
      <c r="N247" s="46"/>
      <c r="P247" s="49">
        <v>0.9</v>
      </c>
      <c r="Q247" s="49">
        <v>0.05</v>
      </c>
      <c r="S247" s="49">
        <v>0.05</v>
      </c>
      <c r="AA247" s="49">
        <f>SUM(P247:Z247)</f>
        <v>1</v>
      </c>
      <c r="AB247" s="49" t="s">
        <v>240</v>
      </c>
      <c r="AC247" s="72" t="s">
        <v>257</v>
      </c>
    </row>
    <row r="248" spans="1:29" ht="17" customHeight="1" outlineLevel="2" thickBot="1" x14ac:dyDescent="0.25">
      <c r="A248" s="2"/>
      <c r="B248" s="2"/>
      <c r="C248" s="6" t="s">
        <v>260</v>
      </c>
      <c r="D248" s="7">
        <v>5.0999999999999996</v>
      </c>
      <c r="E248" s="7">
        <v>9.9000000000000008E-3</v>
      </c>
      <c r="F248" s="7">
        <v>6</v>
      </c>
      <c r="G248" s="7">
        <v>6</v>
      </c>
      <c r="H248" s="7">
        <v>0</v>
      </c>
      <c r="I248" s="6" t="s">
        <v>261</v>
      </c>
      <c r="J248" s="31" t="s">
        <v>819</v>
      </c>
      <c r="K248" s="46"/>
      <c r="L248" s="32" t="s">
        <v>820</v>
      </c>
      <c r="M248" s="54" t="s">
        <v>884</v>
      </c>
      <c r="N248" s="46"/>
      <c r="P248" s="49">
        <v>1</v>
      </c>
      <c r="AA248" s="49">
        <f>SUM(P248:Z248)</f>
        <v>1</v>
      </c>
      <c r="AB248" s="49" t="s">
        <v>240</v>
      </c>
      <c r="AC248" s="72" t="s">
        <v>257</v>
      </c>
    </row>
    <row r="249" spans="1:29" ht="17" customHeight="1" outlineLevel="1" thickBot="1" x14ac:dyDescent="0.25">
      <c r="A249" s="2"/>
      <c r="B249" s="2" t="s">
        <v>262</v>
      </c>
      <c r="C249" s="3"/>
      <c r="D249" s="4">
        <v>12.4</v>
      </c>
      <c r="E249" s="4">
        <v>3.4000000000000002E-2</v>
      </c>
      <c r="F249" s="4">
        <v>175</v>
      </c>
      <c r="G249" s="4">
        <v>175</v>
      </c>
      <c r="H249" s="4">
        <v>0</v>
      </c>
      <c r="I249" s="3"/>
      <c r="J249" s="46"/>
      <c r="K249" s="46"/>
      <c r="L249" s="46"/>
      <c r="M249" s="46"/>
      <c r="N249" s="46"/>
      <c r="AB249" s="49" t="s">
        <v>240</v>
      </c>
      <c r="AC249" s="72" t="s">
        <v>262</v>
      </c>
    </row>
    <row r="250" spans="1:29" ht="17" customHeight="1" outlineLevel="1" thickBot="1" x14ac:dyDescent="0.25">
      <c r="A250" s="2"/>
      <c r="B250" s="2"/>
      <c r="C250" s="6" t="s">
        <v>263</v>
      </c>
      <c r="D250" s="7">
        <v>12.4</v>
      </c>
      <c r="E250" s="7">
        <v>3.4000000000000002E-2</v>
      </c>
      <c r="F250" s="7">
        <v>175</v>
      </c>
      <c r="G250" s="7">
        <v>175</v>
      </c>
      <c r="H250" s="7">
        <v>0</v>
      </c>
      <c r="I250" s="6" t="s">
        <v>264</v>
      </c>
      <c r="J250" s="46"/>
      <c r="K250" s="46" t="s">
        <v>821</v>
      </c>
      <c r="L250" s="52" t="s">
        <v>817</v>
      </c>
      <c r="M250" s="54" t="s">
        <v>1012</v>
      </c>
      <c r="P250" s="49">
        <v>0.8</v>
      </c>
      <c r="Q250" s="49">
        <v>0.1</v>
      </c>
      <c r="S250" s="49">
        <v>0.1</v>
      </c>
      <c r="AA250" s="49">
        <f>SUM(P250:Z250)</f>
        <v>1</v>
      </c>
      <c r="AB250" s="49" t="s">
        <v>240</v>
      </c>
      <c r="AC250" s="72" t="s">
        <v>262</v>
      </c>
    </row>
    <row r="251" spans="1:29" ht="17" customHeight="1" thickBot="1" x14ac:dyDescent="0.25">
      <c r="D251" s="68"/>
      <c r="E251" s="68"/>
      <c r="F251" s="68"/>
      <c r="G251" s="68"/>
      <c r="H251" s="68"/>
      <c r="J251" s="46"/>
      <c r="K251" s="46"/>
      <c r="L251" s="46"/>
      <c r="M251" s="46"/>
      <c r="N251" s="46"/>
    </row>
    <row r="252" spans="1:29" ht="17" customHeight="1" thickBot="1" x14ac:dyDescent="0.25">
      <c r="J252" s="46"/>
      <c r="K252" s="46"/>
      <c r="L252" s="46"/>
      <c r="M252" s="46"/>
      <c r="N252" s="46"/>
    </row>
    <row r="253" spans="1:29" ht="17" customHeight="1" thickBot="1" x14ac:dyDescent="0.25">
      <c r="J253" s="46"/>
      <c r="K253" s="46"/>
      <c r="L253" s="46"/>
      <c r="M253" s="46"/>
      <c r="N253" s="46"/>
    </row>
    <row r="254" spans="1:29" ht="17" customHeight="1" thickBot="1" x14ac:dyDescent="0.25">
      <c r="J254" s="46"/>
      <c r="K254" s="46"/>
      <c r="L254" s="46"/>
      <c r="M254" s="46"/>
      <c r="N254" s="46"/>
    </row>
    <row r="255" spans="1:29" ht="17" customHeight="1" thickBot="1" x14ac:dyDescent="0.25">
      <c r="J255" s="46"/>
      <c r="K255" s="46"/>
      <c r="L255" s="46"/>
      <c r="M255" s="46"/>
      <c r="N255" s="46"/>
    </row>
    <row r="256" spans="1:29" ht="17" customHeight="1" thickBot="1" x14ac:dyDescent="0.25">
      <c r="J256" s="46"/>
      <c r="K256" s="46"/>
      <c r="L256" s="46"/>
      <c r="M256" s="46"/>
      <c r="N256" s="46"/>
    </row>
    <row r="257" spans="10:14" ht="17" customHeight="1" thickBot="1" x14ac:dyDescent="0.25">
      <c r="J257" s="46"/>
      <c r="K257" s="46"/>
      <c r="L257" s="46"/>
      <c r="M257" s="46"/>
      <c r="N257" s="46"/>
    </row>
    <row r="258" spans="10:14" ht="17" customHeight="1" thickBot="1" x14ac:dyDescent="0.25">
      <c r="J258" s="46"/>
      <c r="K258" s="46"/>
      <c r="L258" s="46"/>
      <c r="M258" s="46"/>
      <c r="N258" s="46"/>
    </row>
    <row r="259" spans="10:14" ht="17" customHeight="1" thickBot="1" x14ac:dyDescent="0.25">
      <c r="J259" s="46"/>
      <c r="K259" s="46"/>
      <c r="L259" s="46"/>
      <c r="M259" s="46"/>
      <c r="N259" s="46"/>
    </row>
    <row r="260" spans="10:14" ht="17" customHeight="1" thickBot="1" x14ac:dyDescent="0.25">
      <c r="J260" s="46"/>
      <c r="K260" s="46"/>
      <c r="L260" s="46"/>
      <c r="M260" s="46"/>
      <c r="N260" s="46"/>
    </row>
    <row r="261" spans="10:14" ht="17" customHeight="1" thickBot="1" x14ac:dyDescent="0.25">
      <c r="J261" s="46"/>
      <c r="K261" s="46"/>
      <c r="L261" s="46"/>
      <c r="M261" s="46"/>
      <c r="N261" s="46"/>
    </row>
    <row r="262" spans="10:14" ht="17" customHeight="1" thickBot="1" x14ac:dyDescent="0.25">
      <c r="J262" s="46"/>
      <c r="K262" s="46"/>
      <c r="L262" s="46"/>
      <c r="M262" s="46"/>
      <c r="N262" s="46"/>
    </row>
    <row r="263" spans="10:14" ht="17" customHeight="1" thickBot="1" x14ac:dyDescent="0.25">
      <c r="J263" s="46"/>
      <c r="K263" s="46"/>
      <c r="L263" s="46"/>
      <c r="M263" s="46"/>
      <c r="N263" s="46"/>
    </row>
    <row r="264" spans="10:14" ht="17" customHeight="1" thickBot="1" x14ac:dyDescent="0.25">
      <c r="J264" s="46"/>
      <c r="K264" s="46"/>
      <c r="L264" s="46"/>
      <c r="M264" s="46"/>
      <c r="N264" s="46"/>
    </row>
    <row r="265" spans="10:14" ht="17" customHeight="1" thickBot="1" x14ac:dyDescent="0.25">
      <c r="J265" s="46"/>
      <c r="K265" s="46"/>
      <c r="L265" s="46"/>
      <c r="M265" s="46"/>
      <c r="N265" s="46"/>
    </row>
    <row r="266" spans="10:14" ht="17" customHeight="1" thickBot="1" x14ac:dyDescent="0.25">
      <c r="J266" s="46"/>
      <c r="K266" s="46"/>
      <c r="L266" s="46"/>
      <c r="M266" s="46"/>
      <c r="N266" s="46"/>
    </row>
    <row r="267" spans="10:14" ht="17" customHeight="1" thickBot="1" x14ac:dyDescent="0.25">
      <c r="J267" s="46"/>
      <c r="K267" s="46"/>
      <c r="L267" s="46"/>
      <c r="M267" s="46"/>
      <c r="N267" s="46"/>
    </row>
    <row r="268" spans="10:14" ht="17" customHeight="1" thickBot="1" x14ac:dyDescent="0.25">
      <c r="J268" s="46"/>
      <c r="K268" s="46"/>
      <c r="L268" s="46"/>
      <c r="M268" s="46"/>
      <c r="N268" s="46"/>
    </row>
    <row r="269" spans="10:14" ht="17" customHeight="1" thickBot="1" x14ac:dyDescent="0.25">
      <c r="J269" s="46"/>
      <c r="K269" s="46"/>
      <c r="L269" s="46"/>
      <c r="M269" s="46"/>
      <c r="N269" s="46"/>
    </row>
    <row r="270" spans="10:14" ht="17" customHeight="1" thickBot="1" x14ac:dyDescent="0.25">
      <c r="J270" s="46"/>
      <c r="K270" s="46"/>
      <c r="L270" s="46"/>
      <c r="M270" s="46"/>
      <c r="N270" s="46"/>
    </row>
    <row r="271" spans="10:14" ht="17" customHeight="1" thickBot="1" x14ac:dyDescent="0.25">
      <c r="J271" s="46"/>
      <c r="K271" s="46"/>
      <c r="L271" s="46"/>
      <c r="M271" s="46"/>
      <c r="N271" s="46"/>
    </row>
    <row r="272" spans="10:14" ht="17" customHeight="1" thickBot="1" x14ac:dyDescent="0.25">
      <c r="J272" s="46"/>
      <c r="K272" s="46"/>
      <c r="L272" s="46"/>
      <c r="M272" s="46"/>
      <c r="N272" s="46"/>
    </row>
    <row r="273" spans="10:14" ht="17" customHeight="1" thickBot="1" x14ac:dyDescent="0.25">
      <c r="J273" s="46"/>
      <c r="K273" s="46"/>
      <c r="L273" s="46"/>
      <c r="M273" s="46"/>
      <c r="N273" s="46"/>
    </row>
    <row r="274" spans="10:14" ht="17" customHeight="1" thickBot="1" x14ac:dyDescent="0.25">
      <c r="J274" s="46"/>
      <c r="K274" s="46"/>
      <c r="L274" s="46"/>
      <c r="M274" s="46"/>
      <c r="N274" s="46"/>
    </row>
    <row r="275" spans="10:14" ht="17" customHeight="1" thickBot="1" x14ac:dyDescent="0.25">
      <c r="J275" s="46"/>
      <c r="K275" s="46"/>
      <c r="L275" s="46"/>
      <c r="M275" s="46"/>
      <c r="N275" s="46"/>
    </row>
    <row r="276" spans="10:14" ht="17" customHeight="1" thickBot="1" x14ac:dyDescent="0.25">
      <c r="J276" s="46"/>
      <c r="K276" s="46"/>
      <c r="L276" s="46"/>
      <c r="M276" s="46"/>
      <c r="N276" s="46"/>
    </row>
    <row r="277" spans="10:14" ht="17" customHeight="1" thickBot="1" x14ac:dyDescent="0.25">
      <c r="J277" s="46"/>
      <c r="K277" s="46"/>
      <c r="L277" s="46"/>
      <c r="M277" s="46"/>
      <c r="N277" s="46"/>
    </row>
    <row r="278" spans="10:14" ht="17" customHeight="1" thickBot="1" x14ac:dyDescent="0.25">
      <c r="J278" s="46"/>
      <c r="K278" s="46"/>
      <c r="L278" s="46"/>
      <c r="M278" s="46"/>
      <c r="N278" s="46"/>
    </row>
    <row r="279" spans="10:14" ht="17" customHeight="1" thickBot="1" x14ac:dyDescent="0.25">
      <c r="J279" s="46"/>
      <c r="K279" s="46"/>
      <c r="L279" s="46"/>
      <c r="M279" s="46"/>
      <c r="N279" s="46"/>
    </row>
    <row r="280" spans="10:14" ht="17" customHeight="1" thickBot="1" x14ac:dyDescent="0.25">
      <c r="J280" s="46"/>
      <c r="K280" s="46"/>
      <c r="L280" s="46"/>
      <c r="M280" s="46"/>
      <c r="N280" s="46"/>
    </row>
    <row r="281" spans="10:14" ht="17" customHeight="1" thickBot="1" x14ac:dyDescent="0.25">
      <c r="J281" s="46"/>
      <c r="K281" s="46"/>
      <c r="L281" s="46"/>
      <c r="M281" s="46"/>
      <c r="N281" s="46"/>
    </row>
    <row r="282" spans="10:14" ht="17" customHeight="1" thickBot="1" x14ac:dyDescent="0.25">
      <c r="J282" s="46"/>
      <c r="K282" s="46"/>
      <c r="L282" s="46"/>
      <c r="M282" s="46"/>
      <c r="N282" s="46"/>
    </row>
    <row r="283" spans="10:14" ht="17" customHeight="1" thickBot="1" x14ac:dyDescent="0.25">
      <c r="J283" s="46"/>
      <c r="K283" s="46"/>
      <c r="L283" s="46"/>
      <c r="M283" s="46"/>
      <c r="N283" s="46"/>
    </row>
    <row r="284" spans="10:14" ht="17" customHeight="1" thickBot="1" x14ac:dyDescent="0.25">
      <c r="J284" s="46"/>
      <c r="K284" s="46"/>
      <c r="L284" s="46"/>
      <c r="M284" s="46"/>
      <c r="N284" s="46"/>
    </row>
    <row r="285" spans="10:14" ht="17" customHeight="1" thickBot="1" x14ac:dyDescent="0.25">
      <c r="J285" s="46"/>
      <c r="K285" s="46"/>
      <c r="L285" s="46"/>
      <c r="M285" s="46"/>
      <c r="N285" s="46"/>
    </row>
    <row r="286" spans="10:14" ht="17" customHeight="1" thickBot="1" x14ac:dyDescent="0.25">
      <c r="J286" s="46"/>
      <c r="K286" s="46"/>
      <c r="L286" s="46"/>
      <c r="M286" s="46"/>
      <c r="N286" s="46"/>
    </row>
    <row r="287" spans="10:14" ht="17" customHeight="1" thickBot="1" x14ac:dyDescent="0.25">
      <c r="J287" s="46"/>
      <c r="K287" s="46"/>
      <c r="L287" s="46"/>
      <c r="M287" s="46"/>
      <c r="N287" s="46"/>
    </row>
    <row r="288" spans="10:14" ht="17" customHeight="1" thickBot="1" x14ac:dyDescent="0.25">
      <c r="J288" s="46"/>
      <c r="K288" s="46"/>
      <c r="L288" s="46"/>
      <c r="M288" s="46"/>
      <c r="N288" s="46"/>
    </row>
    <row r="289" spans="10:14" ht="17" customHeight="1" thickBot="1" x14ac:dyDescent="0.25">
      <c r="J289" s="46"/>
      <c r="K289" s="46"/>
      <c r="L289" s="46"/>
      <c r="M289" s="46"/>
      <c r="N289" s="46"/>
    </row>
    <row r="290" spans="10:14" ht="17" customHeight="1" thickBot="1" x14ac:dyDescent="0.25">
      <c r="J290" s="46"/>
      <c r="K290" s="46"/>
      <c r="L290" s="46"/>
      <c r="M290" s="46"/>
      <c r="N290" s="46"/>
    </row>
    <row r="291" spans="10:14" ht="17" customHeight="1" thickBot="1" x14ac:dyDescent="0.25">
      <c r="J291" s="46"/>
      <c r="K291" s="46"/>
      <c r="L291" s="46"/>
      <c r="M291" s="46"/>
      <c r="N291" s="46"/>
    </row>
    <row r="292" spans="10:14" ht="17" customHeight="1" thickBot="1" x14ac:dyDescent="0.25">
      <c r="J292" s="46"/>
      <c r="K292" s="46"/>
      <c r="L292" s="46"/>
      <c r="M292" s="46"/>
      <c r="N292" s="46"/>
    </row>
    <row r="293" spans="10:14" ht="17" customHeight="1" thickBot="1" x14ac:dyDescent="0.25">
      <c r="J293" s="46"/>
      <c r="K293" s="46"/>
      <c r="L293" s="46"/>
      <c r="M293" s="46"/>
      <c r="N293" s="46"/>
    </row>
    <row r="294" spans="10:14" ht="17" customHeight="1" thickBot="1" x14ac:dyDescent="0.25">
      <c r="J294" s="46"/>
      <c r="K294" s="46"/>
      <c r="L294" s="46"/>
      <c r="M294" s="46"/>
      <c r="N294" s="46"/>
    </row>
    <row r="295" spans="10:14" ht="17" customHeight="1" thickBot="1" x14ac:dyDescent="0.25">
      <c r="J295" s="46"/>
      <c r="K295" s="46"/>
      <c r="L295" s="46"/>
      <c r="M295" s="46"/>
      <c r="N295" s="46"/>
    </row>
    <row r="296" spans="10:14" ht="17" customHeight="1" thickBot="1" x14ac:dyDescent="0.25">
      <c r="J296" s="46"/>
      <c r="K296" s="46"/>
      <c r="L296" s="46"/>
      <c r="M296" s="46"/>
      <c r="N296" s="46"/>
    </row>
    <row r="297" spans="10:14" ht="17" customHeight="1" thickBot="1" x14ac:dyDescent="0.25">
      <c r="J297" s="46"/>
      <c r="K297" s="46"/>
      <c r="L297" s="46"/>
      <c r="M297" s="46"/>
      <c r="N297" s="46"/>
    </row>
    <row r="298" spans="10:14" ht="17" customHeight="1" thickBot="1" x14ac:dyDescent="0.25">
      <c r="J298" s="46"/>
      <c r="K298" s="46"/>
      <c r="L298" s="46"/>
      <c r="M298" s="46"/>
      <c r="N298" s="46"/>
    </row>
    <row r="299" spans="10:14" ht="17" customHeight="1" thickBot="1" x14ac:dyDescent="0.25">
      <c r="J299" s="46"/>
      <c r="K299" s="46"/>
      <c r="L299" s="46"/>
      <c r="M299" s="46"/>
      <c r="N299" s="46"/>
    </row>
    <row r="300" spans="10:14" ht="17" customHeight="1" thickBot="1" x14ac:dyDescent="0.25">
      <c r="J300" s="46"/>
      <c r="K300" s="46"/>
      <c r="L300" s="46"/>
      <c r="M300" s="46"/>
      <c r="N300" s="46"/>
    </row>
    <row r="301" spans="10:14" ht="17" customHeight="1" thickBot="1" x14ac:dyDescent="0.25">
      <c r="J301" s="46"/>
      <c r="K301" s="46"/>
      <c r="L301" s="46"/>
      <c r="M301" s="46"/>
      <c r="N301" s="46"/>
    </row>
    <row r="302" spans="10:14" ht="17" customHeight="1" thickBot="1" x14ac:dyDescent="0.25">
      <c r="J302" s="46"/>
      <c r="K302" s="46"/>
      <c r="L302" s="46"/>
      <c r="M302" s="46"/>
      <c r="N302" s="46"/>
    </row>
    <row r="303" spans="10:14" ht="17" customHeight="1" thickBot="1" x14ac:dyDescent="0.25">
      <c r="J303" s="46"/>
      <c r="K303" s="46"/>
      <c r="L303" s="46"/>
      <c r="M303" s="46"/>
      <c r="N303" s="46"/>
    </row>
    <row r="304" spans="10:14" ht="17" customHeight="1" thickBot="1" x14ac:dyDescent="0.25">
      <c r="J304" s="46"/>
      <c r="K304" s="46"/>
      <c r="L304" s="46"/>
      <c r="M304" s="46"/>
      <c r="N304" s="46"/>
    </row>
    <row r="305" spans="10:14" ht="17" customHeight="1" thickBot="1" x14ac:dyDescent="0.25">
      <c r="J305" s="46"/>
      <c r="K305" s="46"/>
      <c r="L305" s="46"/>
      <c r="M305" s="46"/>
      <c r="N305" s="46"/>
    </row>
    <row r="306" spans="10:14" ht="17" customHeight="1" thickBot="1" x14ac:dyDescent="0.25">
      <c r="J306" s="46"/>
      <c r="K306" s="46"/>
      <c r="L306" s="46"/>
      <c r="M306" s="46"/>
      <c r="N306" s="46"/>
    </row>
    <row r="307" spans="10:14" ht="17" customHeight="1" thickBot="1" x14ac:dyDescent="0.25">
      <c r="J307" s="46"/>
      <c r="K307" s="46"/>
      <c r="L307" s="46"/>
      <c r="M307" s="46"/>
      <c r="N307" s="46"/>
    </row>
    <row r="308" spans="10:14" ht="17" customHeight="1" thickBot="1" x14ac:dyDescent="0.25">
      <c r="J308" s="46"/>
      <c r="K308" s="46"/>
      <c r="L308" s="46"/>
      <c r="M308" s="46"/>
      <c r="N308" s="46"/>
    </row>
    <row r="309" spans="10:14" ht="17" customHeight="1" thickBot="1" x14ac:dyDescent="0.25">
      <c r="J309" s="46"/>
      <c r="K309" s="46"/>
      <c r="L309" s="46"/>
      <c r="M309" s="46"/>
      <c r="N309" s="46"/>
    </row>
    <row r="310" spans="10:14" ht="17" customHeight="1" thickBot="1" x14ac:dyDescent="0.25">
      <c r="J310" s="46"/>
      <c r="K310" s="46"/>
      <c r="L310" s="46"/>
      <c r="M310" s="46"/>
      <c r="N310" s="46"/>
    </row>
    <row r="311" spans="10:14" ht="17" customHeight="1" thickBot="1" x14ac:dyDescent="0.25">
      <c r="J311" s="46"/>
      <c r="K311" s="46"/>
      <c r="L311" s="46"/>
      <c r="M311" s="46"/>
      <c r="N311" s="46"/>
    </row>
    <row r="312" spans="10:14" ht="17" customHeight="1" thickBot="1" x14ac:dyDescent="0.25">
      <c r="J312" s="46"/>
      <c r="K312" s="46"/>
      <c r="L312" s="46"/>
      <c r="M312" s="46"/>
      <c r="N312" s="46"/>
    </row>
    <row r="313" spans="10:14" ht="17" customHeight="1" thickBot="1" x14ac:dyDescent="0.25">
      <c r="J313" s="46"/>
      <c r="K313" s="46"/>
      <c r="L313" s="46"/>
      <c r="M313" s="46"/>
      <c r="N313" s="46"/>
    </row>
    <row r="314" spans="10:14" ht="17" customHeight="1" thickBot="1" x14ac:dyDescent="0.25">
      <c r="J314" s="46"/>
      <c r="K314" s="46"/>
      <c r="L314" s="46"/>
      <c r="M314" s="46"/>
      <c r="N314" s="46"/>
    </row>
    <row r="315" spans="10:14" ht="17" customHeight="1" thickBot="1" x14ac:dyDescent="0.25">
      <c r="J315" s="46"/>
      <c r="K315" s="46"/>
      <c r="L315" s="46"/>
      <c r="M315" s="46"/>
      <c r="N315" s="46"/>
    </row>
    <row r="316" spans="10:14" ht="17" customHeight="1" thickBot="1" x14ac:dyDescent="0.25">
      <c r="J316" s="46"/>
      <c r="K316" s="46"/>
      <c r="L316" s="46"/>
      <c r="M316" s="46"/>
      <c r="N316" s="46"/>
    </row>
    <row r="317" spans="10:14" ht="17" customHeight="1" thickBot="1" x14ac:dyDescent="0.25">
      <c r="J317" s="46"/>
      <c r="K317" s="46"/>
      <c r="L317" s="46"/>
      <c r="M317" s="46"/>
      <c r="N317" s="46"/>
    </row>
    <row r="318" spans="10:14" ht="17" customHeight="1" thickBot="1" x14ac:dyDescent="0.25">
      <c r="J318" s="46"/>
      <c r="K318" s="46"/>
      <c r="L318" s="46"/>
      <c r="M318" s="46"/>
      <c r="N318" s="46"/>
    </row>
    <row r="319" spans="10:14" ht="17" customHeight="1" thickBot="1" x14ac:dyDescent="0.25">
      <c r="J319" s="46"/>
      <c r="K319" s="46"/>
      <c r="L319" s="46"/>
      <c r="M319" s="46"/>
      <c r="N319" s="46"/>
    </row>
    <row r="320" spans="10:14" ht="17" customHeight="1" thickBot="1" x14ac:dyDescent="0.25">
      <c r="J320" s="46"/>
      <c r="K320" s="46"/>
      <c r="L320" s="46"/>
      <c r="M320" s="46"/>
      <c r="N320" s="46"/>
    </row>
    <row r="321" spans="10:14" ht="17" customHeight="1" thickBot="1" x14ac:dyDescent="0.25">
      <c r="J321" s="46"/>
      <c r="K321" s="46"/>
      <c r="L321" s="46"/>
      <c r="M321" s="46"/>
      <c r="N321" s="46"/>
    </row>
    <row r="322" spans="10:14" ht="17" customHeight="1" thickBot="1" x14ac:dyDescent="0.25">
      <c r="J322" s="46"/>
      <c r="K322" s="46"/>
      <c r="L322" s="46"/>
      <c r="M322" s="46"/>
      <c r="N322" s="46"/>
    </row>
    <row r="323" spans="10:14" ht="17" customHeight="1" thickBot="1" x14ac:dyDescent="0.25">
      <c r="J323" s="46"/>
      <c r="K323" s="46"/>
      <c r="L323" s="46"/>
      <c r="M323" s="46"/>
      <c r="N323" s="46"/>
    </row>
    <row r="324" spans="10:14" ht="17" customHeight="1" thickBot="1" x14ac:dyDescent="0.25">
      <c r="J324" s="46"/>
      <c r="K324" s="46"/>
      <c r="L324" s="46"/>
      <c r="M324" s="46"/>
      <c r="N324" s="46"/>
    </row>
    <row r="325" spans="10:14" ht="17" customHeight="1" thickBot="1" x14ac:dyDescent="0.25">
      <c r="J325" s="46"/>
      <c r="K325" s="46"/>
      <c r="L325" s="46"/>
      <c r="M325" s="46"/>
      <c r="N325" s="46"/>
    </row>
    <row r="326" spans="10:14" ht="17" customHeight="1" thickBot="1" x14ac:dyDescent="0.25">
      <c r="J326" s="46"/>
      <c r="K326" s="46"/>
      <c r="L326" s="46"/>
      <c r="M326" s="46"/>
      <c r="N326" s="46"/>
    </row>
    <row r="327" spans="10:14" ht="17" customHeight="1" thickBot="1" x14ac:dyDescent="0.25">
      <c r="J327" s="46"/>
      <c r="K327" s="46"/>
      <c r="L327" s="46"/>
      <c r="M327" s="46"/>
      <c r="N327" s="46"/>
    </row>
    <row r="328" spans="10:14" ht="17" customHeight="1" thickBot="1" x14ac:dyDescent="0.25">
      <c r="J328" s="46"/>
      <c r="K328" s="46"/>
      <c r="L328" s="46"/>
      <c r="M328" s="46"/>
      <c r="N328" s="46"/>
    </row>
    <row r="329" spans="10:14" ht="17" customHeight="1" thickBot="1" x14ac:dyDescent="0.25">
      <c r="J329" s="46"/>
      <c r="K329" s="46"/>
      <c r="L329" s="46"/>
      <c r="M329" s="46"/>
      <c r="N329" s="46"/>
    </row>
    <row r="330" spans="10:14" ht="17" customHeight="1" thickBot="1" x14ac:dyDescent="0.25">
      <c r="J330" s="46"/>
      <c r="K330" s="46"/>
      <c r="L330" s="46"/>
      <c r="M330" s="46"/>
      <c r="N330" s="46"/>
    </row>
    <row r="331" spans="10:14" ht="17" customHeight="1" thickBot="1" x14ac:dyDescent="0.25">
      <c r="J331" s="46"/>
      <c r="K331" s="46"/>
      <c r="L331" s="46"/>
      <c r="M331" s="46"/>
      <c r="N331" s="46"/>
    </row>
    <row r="332" spans="10:14" ht="17" customHeight="1" thickBot="1" x14ac:dyDescent="0.25">
      <c r="J332" s="46"/>
      <c r="K332" s="46"/>
      <c r="L332" s="46"/>
      <c r="M332" s="46"/>
      <c r="N332" s="46"/>
    </row>
    <row r="333" spans="10:14" ht="17" customHeight="1" thickBot="1" x14ac:dyDescent="0.25">
      <c r="J333" s="46"/>
      <c r="K333" s="46"/>
      <c r="L333" s="46"/>
      <c r="M333" s="46"/>
      <c r="N333" s="46"/>
    </row>
    <row r="334" spans="10:14" ht="17" customHeight="1" thickBot="1" x14ac:dyDescent="0.25">
      <c r="J334" s="46"/>
      <c r="K334" s="46"/>
      <c r="L334" s="46"/>
      <c r="M334" s="46"/>
      <c r="N334" s="46"/>
    </row>
    <row r="335" spans="10:14" ht="17" customHeight="1" thickBot="1" x14ac:dyDescent="0.25">
      <c r="J335" s="46"/>
      <c r="K335" s="46"/>
      <c r="L335" s="46"/>
      <c r="M335" s="46"/>
      <c r="N335" s="46"/>
    </row>
    <row r="336" spans="10:14" ht="17" customHeight="1" thickBot="1" x14ac:dyDescent="0.25">
      <c r="J336" s="46"/>
      <c r="K336" s="46"/>
      <c r="L336" s="46"/>
      <c r="M336" s="46"/>
      <c r="N336" s="46"/>
    </row>
    <row r="337" spans="10:14" ht="17" customHeight="1" thickBot="1" x14ac:dyDescent="0.25">
      <c r="J337" s="46"/>
      <c r="K337" s="46"/>
      <c r="L337" s="46"/>
      <c r="M337" s="46"/>
      <c r="N337" s="46"/>
    </row>
    <row r="338" spans="10:14" ht="17" customHeight="1" thickBot="1" x14ac:dyDescent="0.25">
      <c r="J338" s="46"/>
      <c r="K338" s="46"/>
      <c r="L338" s="46"/>
      <c r="M338" s="46"/>
      <c r="N338" s="46"/>
    </row>
    <row r="339" spans="10:14" ht="17" customHeight="1" thickBot="1" x14ac:dyDescent="0.25">
      <c r="J339" s="46"/>
      <c r="K339" s="46"/>
      <c r="L339" s="46"/>
      <c r="M339" s="46"/>
      <c r="N339" s="46"/>
    </row>
    <row r="340" spans="10:14" ht="17" customHeight="1" thickBot="1" x14ac:dyDescent="0.25">
      <c r="J340" s="46"/>
      <c r="K340" s="46"/>
      <c r="L340" s="46"/>
      <c r="M340" s="46"/>
      <c r="N340" s="46"/>
    </row>
    <row r="341" spans="10:14" ht="17" customHeight="1" thickBot="1" x14ac:dyDescent="0.25">
      <c r="J341" s="46"/>
      <c r="K341" s="46"/>
      <c r="L341" s="46"/>
      <c r="M341" s="46"/>
      <c r="N341" s="46"/>
    </row>
    <row r="342" spans="10:14" ht="17" customHeight="1" thickBot="1" x14ac:dyDescent="0.25">
      <c r="J342" s="46"/>
      <c r="K342" s="46"/>
      <c r="L342" s="46"/>
      <c r="M342" s="46"/>
      <c r="N342" s="46"/>
    </row>
    <row r="343" spans="10:14" ht="17" customHeight="1" thickBot="1" x14ac:dyDescent="0.25">
      <c r="J343" s="46"/>
      <c r="K343" s="46"/>
      <c r="L343" s="46"/>
      <c r="M343" s="46"/>
      <c r="N343" s="46"/>
    </row>
    <row r="344" spans="10:14" ht="17" customHeight="1" thickBot="1" x14ac:dyDescent="0.25">
      <c r="J344" s="46"/>
      <c r="K344" s="46"/>
      <c r="L344" s="46"/>
      <c r="M344" s="46"/>
      <c r="N344" s="46"/>
    </row>
    <row r="345" spans="10:14" ht="17" customHeight="1" thickBot="1" x14ac:dyDescent="0.25">
      <c r="J345" s="46"/>
      <c r="K345" s="46"/>
      <c r="L345" s="46"/>
      <c r="M345" s="46"/>
      <c r="N345" s="46"/>
    </row>
    <row r="346" spans="10:14" ht="17" customHeight="1" thickBot="1" x14ac:dyDescent="0.25">
      <c r="J346" s="46"/>
      <c r="K346" s="46"/>
      <c r="L346" s="46"/>
      <c r="M346" s="46"/>
      <c r="N346" s="46"/>
    </row>
    <row r="347" spans="10:14" ht="17" customHeight="1" thickBot="1" x14ac:dyDescent="0.25">
      <c r="J347" s="46"/>
      <c r="K347" s="46"/>
      <c r="L347" s="46"/>
      <c r="M347" s="46"/>
      <c r="N347" s="46"/>
    </row>
    <row r="348" spans="10:14" ht="17" customHeight="1" thickBot="1" x14ac:dyDescent="0.25">
      <c r="J348" s="46"/>
      <c r="K348" s="46"/>
      <c r="L348" s="46"/>
      <c r="M348" s="46"/>
      <c r="N348" s="46"/>
    </row>
    <row r="349" spans="10:14" ht="17" customHeight="1" thickBot="1" x14ac:dyDescent="0.25">
      <c r="J349" s="46"/>
      <c r="K349" s="46"/>
      <c r="L349" s="46"/>
      <c r="M349" s="46"/>
      <c r="N349" s="46"/>
    </row>
    <row r="350" spans="10:14" ht="17" customHeight="1" thickBot="1" x14ac:dyDescent="0.25">
      <c r="J350" s="46"/>
      <c r="K350" s="46"/>
      <c r="L350" s="46"/>
      <c r="M350" s="46"/>
      <c r="N350" s="46"/>
    </row>
    <row r="351" spans="10:14" ht="17" customHeight="1" thickBot="1" x14ac:dyDescent="0.25">
      <c r="J351" s="46"/>
      <c r="K351" s="46"/>
      <c r="L351" s="46"/>
      <c r="M351" s="46"/>
      <c r="N351" s="46"/>
    </row>
    <row r="352" spans="10:14" ht="17" customHeight="1" thickBot="1" x14ac:dyDescent="0.25">
      <c r="J352" s="46"/>
      <c r="K352" s="46"/>
      <c r="L352" s="46"/>
      <c r="M352" s="46"/>
      <c r="N352" s="46"/>
    </row>
    <row r="353" spans="10:14" ht="17" customHeight="1" thickBot="1" x14ac:dyDescent="0.25">
      <c r="J353" s="46"/>
      <c r="K353" s="46"/>
      <c r="L353" s="46"/>
      <c r="M353" s="46"/>
      <c r="N353" s="46"/>
    </row>
    <row r="354" spans="10:14" ht="17" customHeight="1" thickBot="1" x14ac:dyDescent="0.25">
      <c r="J354" s="46"/>
      <c r="K354" s="46"/>
      <c r="L354" s="46"/>
      <c r="M354" s="46"/>
      <c r="N354" s="46"/>
    </row>
    <row r="355" spans="10:14" ht="17" customHeight="1" thickBot="1" x14ac:dyDescent="0.25">
      <c r="J355" s="46"/>
      <c r="K355" s="46"/>
      <c r="L355" s="46"/>
      <c r="M355" s="46"/>
      <c r="N355" s="46"/>
    </row>
    <row r="356" spans="10:14" ht="17" customHeight="1" thickBot="1" x14ac:dyDescent="0.25">
      <c r="J356" s="46"/>
      <c r="K356" s="46"/>
      <c r="L356" s="46"/>
      <c r="M356" s="46"/>
      <c r="N356" s="46"/>
    </row>
    <row r="357" spans="10:14" ht="17" customHeight="1" thickBot="1" x14ac:dyDescent="0.25">
      <c r="J357" s="46"/>
      <c r="K357" s="46"/>
      <c r="L357" s="46"/>
      <c r="M357" s="46"/>
      <c r="N357" s="46"/>
    </row>
    <row r="358" spans="10:14" ht="17" customHeight="1" thickBot="1" x14ac:dyDescent="0.25">
      <c r="J358" s="46"/>
      <c r="K358" s="46"/>
      <c r="L358" s="46"/>
      <c r="M358" s="46"/>
      <c r="N358" s="46"/>
    </row>
    <row r="359" spans="10:14" ht="17" customHeight="1" thickBot="1" x14ac:dyDescent="0.25">
      <c r="J359" s="46"/>
      <c r="K359" s="46"/>
      <c r="L359" s="46"/>
      <c r="M359" s="46"/>
      <c r="N359" s="46"/>
    </row>
    <row r="360" spans="10:14" ht="17" customHeight="1" thickBot="1" x14ac:dyDescent="0.25">
      <c r="J360" s="46"/>
      <c r="K360" s="46"/>
      <c r="L360" s="46"/>
      <c r="M360" s="46"/>
      <c r="N360" s="46"/>
    </row>
    <row r="361" spans="10:14" ht="17" customHeight="1" thickBot="1" x14ac:dyDescent="0.25">
      <c r="J361" s="46"/>
      <c r="K361" s="46"/>
      <c r="L361" s="46"/>
      <c r="M361" s="46"/>
      <c r="N361" s="46"/>
    </row>
    <row r="362" spans="10:14" ht="17" customHeight="1" thickBot="1" x14ac:dyDescent="0.25">
      <c r="J362" s="46"/>
      <c r="K362" s="46"/>
      <c r="L362" s="46"/>
      <c r="M362" s="46"/>
      <c r="N362" s="46"/>
    </row>
    <row r="363" spans="10:14" ht="17" customHeight="1" thickBot="1" x14ac:dyDescent="0.25">
      <c r="J363" s="46"/>
      <c r="K363" s="46"/>
      <c r="L363" s="46"/>
      <c r="M363" s="46"/>
      <c r="N363" s="46"/>
    </row>
    <row r="364" spans="10:14" ht="17" customHeight="1" thickBot="1" x14ac:dyDescent="0.25">
      <c r="J364" s="46"/>
      <c r="K364" s="46"/>
      <c r="L364" s="46"/>
      <c r="M364" s="46"/>
      <c r="N364" s="46"/>
    </row>
    <row r="365" spans="10:14" ht="17" customHeight="1" thickBot="1" x14ac:dyDescent="0.25">
      <c r="J365" s="46"/>
      <c r="K365" s="46"/>
      <c r="L365" s="46"/>
      <c r="M365" s="46"/>
      <c r="N365" s="46"/>
    </row>
    <row r="366" spans="10:14" ht="17" customHeight="1" thickBot="1" x14ac:dyDescent="0.25">
      <c r="J366" s="46"/>
      <c r="K366" s="46"/>
      <c r="L366" s="46"/>
      <c r="M366" s="46"/>
      <c r="N366" s="46"/>
    </row>
    <row r="367" spans="10:14" ht="17" customHeight="1" thickBot="1" x14ac:dyDescent="0.25">
      <c r="J367" s="46"/>
      <c r="K367" s="46"/>
      <c r="L367" s="46"/>
      <c r="M367" s="46"/>
      <c r="N367" s="46"/>
    </row>
    <row r="368" spans="10:14" ht="17" customHeight="1" thickBot="1" x14ac:dyDescent="0.25">
      <c r="J368" s="46"/>
      <c r="K368" s="46"/>
      <c r="L368" s="46"/>
      <c r="M368" s="46"/>
      <c r="N368" s="46"/>
    </row>
    <row r="369" spans="10:14" ht="17" customHeight="1" thickBot="1" x14ac:dyDescent="0.25">
      <c r="J369" s="46"/>
      <c r="K369" s="46"/>
      <c r="L369" s="46"/>
      <c r="M369" s="46"/>
      <c r="N369" s="46"/>
    </row>
    <row r="370" spans="10:14" ht="17" customHeight="1" thickBot="1" x14ac:dyDescent="0.25">
      <c r="J370" s="46"/>
      <c r="K370" s="46"/>
      <c r="L370" s="46"/>
      <c r="M370" s="46"/>
      <c r="N370" s="46"/>
    </row>
    <row r="371" spans="10:14" ht="17" customHeight="1" thickBot="1" x14ac:dyDescent="0.25">
      <c r="J371" s="46"/>
      <c r="K371" s="46"/>
      <c r="L371" s="46"/>
      <c r="M371" s="46"/>
      <c r="N371" s="46"/>
    </row>
    <row r="372" spans="10:14" ht="17" customHeight="1" thickBot="1" x14ac:dyDescent="0.25">
      <c r="J372" s="46"/>
      <c r="K372" s="46"/>
      <c r="L372" s="46"/>
      <c r="M372" s="46"/>
      <c r="N372" s="46"/>
    </row>
    <row r="373" spans="10:14" ht="17" customHeight="1" thickBot="1" x14ac:dyDescent="0.25">
      <c r="J373" s="46"/>
      <c r="K373" s="46"/>
      <c r="L373" s="46"/>
      <c r="M373" s="46"/>
      <c r="N373" s="46"/>
    </row>
    <row r="374" spans="10:14" ht="17" customHeight="1" thickBot="1" x14ac:dyDescent="0.25">
      <c r="J374" s="46"/>
      <c r="K374" s="46"/>
      <c r="L374" s="46"/>
      <c r="M374" s="46"/>
      <c r="N374" s="46"/>
    </row>
    <row r="375" spans="10:14" ht="17" customHeight="1" thickBot="1" x14ac:dyDescent="0.25">
      <c r="J375" s="46"/>
      <c r="K375" s="46"/>
      <c r="L375" s="46"/>
      <c r="M375" s="46"/>
      <c r="N375" s="46"/>
    </row>
    <row r="376" spans="10:14" ht="17" customHeight="1" thickBot="1" x14ac:dyDescent="0.25">
      <c r="J376" s="46"/>
      <c r="K376" s="46"/>
      <c r="L376" s="46"/>
      <c r="M376" s="46"/>
      <c r="N376" s="46"/>
    </row>
    <row r="377" spans="10:14" ht="17" customHeight="1" thickBot="1" x14ac:dyDescent="0.25">
      <c r="J377" s="46"/>
      <c r="K377" s="46"/>
      <c r="L377" s="46"/>
      <c r="M377" s="46"/>
      <c r="N377" s="46"/>
    </row>
    <row r="378" spans="10:14" ht="17" customHeight="1" thickBot="1" x14ac:dyDescent="0.25">
      <c r="J378" s="46"/>
      <c r="K378" s="46"/>
      <c r="L378" s="46"/>
      <c r="M378" s="46"/>
      <c r="N378" s="46"/>
    </row>
    <row r="379" spans="10:14" ht="17" customHeight="1" thickBot="1" x14ac:dyDescent="0.25">
      <c r="J379" s="46"/>
      <c r="K379" s="46"/>
      <c r="L379" s="46"/>
      <c r="M379" s="46"/>
      <c r="N379" s="46"/>
    </row>
    <row r="380" spans="10:14" ht="17" customHeight="1" thickBot="1" x14ac:dyDescent="0.25">
      <c r="J380" s="46"/>
      <c r="K380" s="46"/>
      <c r="L380" s="46"/>
      <c r="M380" s="46"/>
      <c r="N380" s="46"/>
    </row>
    <row r="381" spans="10:14" ht="17" customHeight="1" thickBot="1" x14ac:dyDescent="0.25">
      <c r="J381" s="46"/>
      <c r="K381" s="46"/>
      <c r="L381" s="46"/>
      <c r="M381" s="46"/>
      <c r="N381" s="46"/>
    </row>
    <row r="382" spans="10:14" ht="17" customHeight="1" thickBot="1" x14ac:dyDescent="0.25">
      <c r="J382" s="46"/>
      <c r="K382" s="46"/>
      <c r="L382" s="46"/>
      <c r="M382" s="46"/>
      <c r="N382" s="46"/>
    </row>
    <row r="383" spans="10:14" ht="17" customHeight="1" thickBot="1" x14ac:dyDescent="0.25">
      <c r="J383" s="46"/>
      <c r="K383" s="46"/>
      <c r="L383" s="46"/>
      <c r="M383" s="46"/>
      <c r="N383" s="46"/>
    </row>
    <row r="384" spans="10:14" ht="17" customHeight="1" thickBot="1" x14ac:dyDescent="0.25">
      <c r="J384" s="46"/>
      <c r="K384" s="46"/>
      <c r="L384" s="46"/>
      <c r="M384" s="46"/>
      <c r="N384" s="46"/>
    </row>
    <row r="385" spans="10:14" ht="17" customHeight="1" thickBot="1" x14ac:dyDescent="0.25">
      <c r="J385" s="46"/>
      <c r="K385" s="46"/>
      <c r="L385" s="46"/>
      <c r="M385" s="46"/>
      <c r="N385" s="46"/>
    </row>
    <row r="386" spans="10:14" ht="17" customHeight="1" thickBot="1" x14ac:dyDescent="0.25">
      <c r="J386" s="46"/>
      <c r="K386" s="46"/>
      <c r="L386" s="46"/>
      <c r="M386" s="46"/>
      <c r="N386" s="46"/>
    </row>
    <row r="387" spans="10:14" ht="17" customHeight="1" thickBot="1" x14ac:dyDescent="0.25">
      <c r="J387" s="46"/>
      <c r="K387" s="46"/>
      <c r="L387" s="46"/>
      <c r="M387" s="46"/>
      <c r="N387" s="46"/>
    </row>
    <row r="388" spans="10:14" ht="17" customHeight="1" thickBot="1" x14ac:dyDescent="0.25">
      <c r="J388" s="46"/>
      <c r="K388" s="46"/>
      <c r="L388" s="46"/>
      <c r="M388" s="46"/>
      <c r="N388" s="46"/>
    </row>
    <row r="389" spans="10:14" ht="17" customHeight="1" thickBot="1" x14ac:dyDescent="0.25">
      <c r="J389" s="46"/>
      <c r="K389" s="46"/>
      <c r="L389" s="46"/>
      <c r="M389" s="46"/>
      <c r="N389" s="46"/>
    </row>
    <row r="390" spans="10:14" ht="17" customHeight="1" thickBot="1" x14ac:dyDescent="0.25">
      <c r="J390" s="46"/>
      <c r="K390" s="46"/>
      <c r="L390" s="46"/>
      <c r="M390" s="46"/>
      <c r="N390" s="46"/>
    </row>
    <row r="391" spans="10:14" ht="17" customHeight="1" thickBot="1" x14ac:dyDescent="0.25">
      <c r="J391" s="46"/>
      <c r="K391" s="46"/>
      <c r="L391" s="46"/>
      <c r="M391" s="46"/>
      <c r="N391" s="46"/>
    </row>
    <row r="392" spans="10:14" ht="17" customHeight="1" thickBot="1" x14ac:dyDescent="0.25">
      <c r="J392" s="46"/>
      <c r="K392" s="46"/>
      <c r="L392" s="46"/>
      <c r="M392" s="46"/>
      <c r="N392" s="46"/>
    </row>
    <row r="393" spans="10:14" ht="17" customHeight="1" thickBot="1" x14ac:dyDescent="0.25">
      <c r="J393" s="46"/>
      <c r="K393" s="46"/>
      <c r="L393" s="46"/>
      <c r="M393" s="46"/>
      <c r="N393" s="46"/>
    </row>
    <row r="394" spans="10:14" ht="17" customHeight="1" thickBot="1" x14ac:dyDescent="0.25">
      <c r="J394" s="46"/>
      <c r="K394" s="46"/>
      <c r="L394" s="46"/>
      <c r="M394" s="46"/>
      <c r="N394" s="46"/>
    </row>
    <row r="395" spans="10:14" ht="17" customHeight="1" thickBot="1" x14ac:dyDescent="0.25">
      <c r="J395" s="46"/>
      <c r="K395" s="46"/>
      <c r="L395" s="46"/>
      <c r="M395" s="46"/>
      <c r="N395" s="46"/>
    </row>
    <row r="396" spans="10:14" ht="17" customHeight="1" thickBot="1" x14ac:dyDescent="0.25">
      <c r="J396" s="46"/>
      <c r="K396" s="46"/>
      <c r="L396" s="46"/>
      <c r="M396" s="46"/>
      <c r="N396" s="46"/>
    </row>
    <row r="397" spans="10:14" ht="17" customHeight="1" thickBot="1" x14ac:dyDescent="0.25">
      <c r="J397" s="46"/>
      <c r="K397" s="46"/>
      <c r="L397" s="46"/>
      <c r="M397" s="46"/>
      <c r="N397" s="46"/>
    </row>
    <row r="398" spans="10:14" ht="17" customHeight="1" thickBot="1" x14ac:dyDescent="0.25">
      <c r="J398" s="46"/>
      <c r="K398" s="46"/>
      <c r="L398" s="46"/>
      <c r="M398" s="46"/>
      <c r="N398" s="46"/>
    </row>
    <row r="399" spans="10:14" ht="17" customHeight="1" thickBot="1" x14ac:dyDescent="0.25">
      <c r="J399" s="46"/>
      <c r="K399" s="46"/>
      <c r="L399" s="46"/>
      <c r="M399" s="46"/>
      <c r="N399" s="46"/>
    </row>
    <row r="400" spans="10:14" ht="17" customHeight="1" thickBot="1" x14ac:dyDescent="0.25">
      <c r="J400" s="46"/>
      <c r="K400" s="46"/>
      <c r="L400" s="46"/>
      <c r="M400" s="46"/>
      <c r="N400" s="46"/>
    </row>
    <row r="401" spans="10:14" ht="17" customHeight="1" thickBot="1" x14ac:dyDescent="0.25">
      <c r="J401" s="46"/>
      <c r="K401" s="46"/>
      <c r="L401" s="46"/>
      <c r="M401" s="46"/>
      <c r="N401" s="46"/>
    </row>
    <row r="402" spans="10:14" ht="17" customHeight="1" thickBot="1" x14ac:dyDescent="0.25">
      <c r="J402" s="46"/>
      <c r="K402" s="46"/>
      <c r="L402" s="46"/>
      <c r="M402" s="46"/>
      <c r="N402" s="46"/>
    </row>
    <row r="403" spans="10:14" ht="17" customHeight="1" thickBot="1" x14ac:dyDescent="0.25">
      <c r="J403" s="46"/>
      <c r="K403" s="46"/>
      <c r="L403" s="46"/>
      <c r="M403" s="46"/>
      <c r="N403" s="46"/>
    </row>
    <row r="404" spans="10:14" ht="17" customHeight="1" thickBot="1" x14ac:dyDescent="0.25">
      <c r="J404" s="46"/>
      <c r="K404" s="46"/>
      <c r="L404" s="46"/>
      <c r="M404" s="46"/>
      <c r="N404" s="46"/>
    </row>
    <row r="405" spans="10:14" ht="17" customHeight="1" thickBot="1" x14ac:dyDescent="0.25">
      <c r="J405" s="46"/>
      <c r="K405" s="46"/>
      <c r="L405" s="46"/>
      <c r="M405" s="46"/>
      <c r="N405" s="46"/>
    </row>
    <row r="406" spans="10:14" ht="17" customHeight="1" thickBot="1" x14ac:dyDescent="0.25">
      <c r="J406" s="46"/>
      <c r="K406" s="46"/>
      <c r="L406" s="46"/>
      <c r="M406" s="46"/>
      <c r="N406" s="46"/>
    </row>
    <row r="407" spans="10:14" ht="17" customHeight="1" thickBot="1" x14ac:dyDescent="0.25">
      <c r="J407" s="46"/>
      <c r="K407" s="46"/>
      <c r="L407" s="46"/>
      <c r="M407" s="46"/>
      <c r="N407" s="46"/>
    </row>
    <row r="408" spans="10:14" ht="17" customHeight="1" thickBot="1" x14ac:dyDescent="0.25">
      <c r="J408" s="46"/>
      <c r="K408" s="46"/>
      <c r="L408" s="46"/>
      <c r="M408" s="46"/>
      <c r="N408" s="46"/>
    </row>
    <row r="409" spans="10:14" ht="17" customHeight="1" thickBot="1" x14ac:dyDescent="0.25">
      <c r="J409" s="46"/>
      <c r="K409" s="46"/>
      <c r="L409" s="46"/>
      <c r="M409" s="46"/>
      <c r="N409" s="46"/>
    </row>
    <row r="410" spans="10:14" ht="17" customHeight="1" thickBot="1" x14ac:dyDescent="0.25">
      <c r="J410" s="46"/>
      <c r="K410" s="46"/>
      <c r="L410" s="46"/>
      <c r="M410" s="46"/>
      <c r="N410" s="46"/>
    </row>
    <row r="411" spans="10:14" ht="17" customHeight="1" thickBot="1" x14ac:dyDescent="0.25">
      <c r="J411" s="46"/>
      <c r="K411" s="46"/>
      <c r="L411" s="46"/>
      <c r="M411" s="46"/>
      <c r="N411" s="46"/>
    </row>
    <row r="412" spans="10:14" ht="17" customHeight="1" thickBot="1" x14ac:dyDescent="0.25">
      <c r="J412" s="46"/>
      <c r="K412" s="46"/>
      <c r="L412" s="46"/>
      <c r="M412" s="46"/>
      <c r="N412" s="46"/>
    </row>
    <row r="413" spans="10:14" ht="17" customHeight="1" thickBot="1" x14ac:dyDescent="0.25">
      <c r="J413" s="46"/>
      <c r="K413" s="46"/>
      <c r="L413" s="46"/>
      <c r="M413" s="46"/>
      <c r="N413" s="46"/>
    </row>
    <row r="414" spans="10:14" ht="17" customHeight="1" thickBot="1" x14ac:dyDescent="0.25">
      <c r="J414" s="46"/>
      <c r="K414" s="46"/>
      <c r="L414" s="46"/>
      <c r="M414" s="46"/>
      <c r="N414" s="46"/>
    </row>
    <row r="415" spans="10:14" ht="17" customHeight="1" thickBot="1" x14ac:dyDescent="0.25">
      <c r="J415" s="46"/>
      <c r="K415" s="46"/>
      <c r="L415" s="46"/>
      <c r="M415" s="46"/>
      <c r="N415" s="46"/>
    </row>
    <row r="416" spans="10:14" ht="17" customHeight="1" thickBot="1" x14ac:dyDescent="0.25">
      <c r="J416" s="46"/>
      <c r="K416" s="46"/>
      <c r="L416" s="46"/>
      <c r="M416" s="46"/>
      <c r="N416" s="46"/>
    </row>
    <row r="417" spans="10:14" ht="17" customHeight="1" thickBot="1" x14ac:dyDescent="0.25">
      <c r="J417" s="46"/>
      <c r="K417" s="46"/>
      <c r="L417" s="46"/>
      <c r="M417" s="46"/>
      <c r="N417" s="46"/>
    </row>
    <row r="418" spans="10:14" ht="17" customHeight="1" thickBot="1" x14ac:dyDescent="0.25">
      <c r="J418" s="46"/>
      <c r="K418" s="46"/>
      <c r="L418" s="46"/>
      <c r="M418" s="46"/>
      <c r="N418" s="46"/>
    </row>
    <row r="419" spans="10:14" ht="17" customHeight="1" thickBot="1" x14ac:dyDescent="0.25">
      <c r="J419" s="46"/>
      <c r="K419" s="46"/>
      <c r="L419" s="46"/>
      <c r="M419" s="46"/>
      <c r="N419" s="46"/>
    </row>
    <row r="420" spans="10:14" ht="17" customHeight="1" thickBot="1" x14ac:dyDescent="0.25">
      <c r="J420" s="46"/>
      <c r="K420" s="46"/>
      <c r="L420" s="46"/>
      <c r="M420" s="46"/>
      <c r="N420" s="46"/>
    </row>
    <row r="421" spans="10:14" ht="17" customHeight="1" thickBot="1" x14ac:dyDescent="0.25">
      <c r="J421" s="46"/>
      <c r="K421" s="46"/>
      <c r="L421" s="46"/>
      <c r="M421" s="46"/>
      <c r="N421" s="46"/>
    </row>
    <row r="422" spans="10:14" ht="17" customHeight="1" thickBot="1" x14ac:dyDescent="0.25">
      <c r="J422" s="46"/>
      <c r="K422" s="46"/>
      <c r="L422" s="46"/>
      <c r="M422" s="46"/>
      <c r="N422" s="46"/>
    </row>
    <row r="423" spans="10:14" ht="17" customHeight="1" thickBot="1" x14ac:dyDescent="0.25">
      <c r="J423" s="46"/>
      <c r="K423" s="46"/>
      <c r="L423" s="46"/>
      <c r="M423" s="46"/>
      <c r="N423" s="46"/>
    </row>
    <row r="424" spans="10:14" ht="17" customHeight="1" thickBot="1" x14ac:dyDescent="0.25">
      <c r="J424" s="46"/>
      <c r="K424" s="46"/>
      <c r="L424" s="46"/>
      <c r="M424" s="46"/>
      <c r="N424" s="46"/>
    </row>
    <row r="425" spans="10:14" ht="17" customHeight="1" thickBot="1" x14ac:dyDescent="0.25">
      <c r="J425" s="46"/>
      <c r="K425" s="46"/>
      <c r="L425" s="46"/>
      <c r="M425" s="46"/>
      <c r="N425" s="46"/>
    </row>
    <row r="426" spans="10:14" ht="17" customHeight="1" thickBot="1" x14ac:dyDescent="0.25">
      <c r="J426" s="46"/>
      <c r="K426" s="46"/>
      <c r="L426" s="46"/>
      <c r="M426" s="46"/>
      <c r="N426" s="46"/>
    </row>
    <row r="427" spans="10:14" ht="17" customHeight="1" thickBot="1" x14ac:dyDescent="0.25">
      <c r="J427" s="46"/>
      <c r="K427" s="46"/>
      <c r="L427" s="46"/>
      <c r="M427" s="46"/>
      <c r="N427" s="46"/>
    </row>
    <row r="428" spans="10:14" ht="17" customHeight="1" thickBot="1" x14ac:dyDescent="0.25">
      <c r="J428" s="46"/>
      <c r="K428" s="46"/>
      <c r="L428" s="46"/>
      <c r="M428" s="46"/>
      <c r="N428" s="46"/>
    </row>
    <row r="429" spans="10:14" ht="17" customHeight="1" thickBot="1" x14ac:dyDescent="0.25">
      <c r="J429" s="46"/>
      <c r="K429" s="46"/>
      <c r="L429" s="46"/>
      <c r="M429" s="46"/>
      <c r="N429" s="46"/>
    </row>
    <row r="430" spans="10:14" ht="17" customHeight="1" thickBot="1" x14ac:dyDescent="0.25">
      <c r="J430" s="46"/>
      <c r="K430" s="46"/>
      <c r="L430" s="46"/>
      <c r="M430" s="46"/>
      <c r="N430" s="46"/>
    </row>
    <row r="431" spans="10:14" ht="17" customHeight="1" thickBot="1" x14ac:dyDescent="0.25">
      <c r="J431" s="46"/>
      <c r="K431" s="46"/>
      <c r="L431" s="46"/>
      <c r="M431" s="46"/>
      <c r="N431" s="46"/>
    </row>
    <row r="432" spans="10:14" ht="17" customHeight="1" thickBot="1" x14ac:dyDescent="0.25">
      <c r="J432" s="46"/>
      <c r="K432" s="46"/>
      <c r="L432" s="46"/>
      <c r="M432" s="46"/>
      <c r="N432" s="46"/>
    </row>
    <row r="433" spans="10:14" ht="17" customHeight="1" thickBot="1" x14ac:dyDescent="0.25">
      <c r="J433" s="46"/>
      <c r="K433" s="46"/>
      <c r="L433" s="46"/>
      <c r="M433" s="46"/>
      <c r="N433" s="46"/>
    </row>
    <row r="434" spans="10:14" ht="17" customHeight="1" thickBot="1" x14ac:dyDescent="0.25">
      <c r="J434" s="46"/>
      <c r="K434" s="46"/>
      <c r="L434" s="46"/>
      <c r="M434" s="46"/>
      <c r="N434" s="46"/>
    </row>
    <row r="435" spans="10:14" ht="17" customHeight="1" thickBot="1" x14ac:dyDescent="0.25">
      <c r="J435" s="46"/>
      <c r="K435" s="46"/>
      <c r="L435" s="46"/>
      <c r="M435" s="46"/>
      <c r="N435" s="46"/>
    </row>
    <row r="436" spans="10:14" ht="17" customHeight="1" thickBot="1" x14ac:dyDescent="0.25">
      <c r="J436" s="46"/>
      <c r="K436" s="46"/>
      <c r="L436" s="46"/>
      <c r="M436" s="46"/>
      <c r="N436" s="46"/>
    </row>
    <row r="437" spans="10:14" ht="17" customHeight="1" thickBot="1" x14ac:dyDescent="0.25">
      <c r="J437" s="46"/>
      <c r="K437" s="46"/>
      <c r="L437" s="46"/>
      <c r="M437" s="46"/>
      <c r="N437" s="46"/>
    </row>
    <row r="438" spans="10:14" ht="17" customHeight="1" thickBot="1" x14ac:dyDescent="0.25">
      <c r="J438" s="46"/>
      <c r="K438" s="46"/>
      <c r="L438" s="46"/>
      <c r="M438" s="46"/>
      <c r="N438" s="46"/>
    </row>
    <row r="439" spans="10:14" ht="17" customHeight="1" thickBot="1" x14ac:dyDescent="0.25">
      <c r="J439" s="46"/>
      <c r="K439" s="46"/>
      <c r="L439" s="46"/>
      <c r="M439" s="46"/>
      <c r="N439" s="46"/>
    </row>
    <row r="440" spans="10:14" ht="17" customHeight="1" thickBot="1" x14ac:dyDescent="0.25">
      <c r="J440" s="46"/>
      <c r="K440" s="46"/>
      <c r="L440" s="46"/>
      <c r="M440" s="46"/>
      <c r="N440" s="46"/>
    </row>
    <row r="441" spans="10:14" ht="17" customHeight="1" thickBot="1" x14ac:dyDescent="0.25">
      <c r="J441" s="46"/>
      <c r="K441" s="46"/>
      <c r="L441" s="46"/>
      <c r="M441" s="46"/>
      <c r="N441" s="46"/>
    </row>
    <row r="442" spans="10:14" ht="17" customHeight="1" thickBot="1" x14ac:dyDescent="0.25">
      <c r="J442" s="46"/>
      <c r="K442" s="46"/>
      <c r="L442" s="46"/>
      <c r="M442" s="46"/>
      <c r="N442" s="46"/>
    </row>
    <row r="443" spans="10:14" ht="17" customHeight="1" thickBot="1" x14ac:dyDescent="0.25">
      <c r="J443" s="46"/>
      <c r="K443" s="46"/>
      <c r="L443" s="46"/>
      <c r="M443" s="46"/>
      <c r="N443" s="46"/>
    </row>
    <row r="444" spans="10:14" ht="17" customHeight="1" thickBot="1" x14ac:dyDescent="0.25">
      <c r="J444" s="46"/>
      <c r="K444" s="46"/>
      <c r="L444" s="46"/>
      <c r="M444" s="46"/>
      <c r="N444" s="46"/>
    </row>
    <row r="445" spans="10:14" ht="17" customHeight="1" thickBot="1" x14ac:dyDescent="0.25">
      <c r="J445" s="46"/>
      <c r="K445" s="46"/>
      <c r="L445" s="46"/>
      <c r="M445" s="46"/>
      <c r="N445" s="46"/>
    </row>
    <row r="446" spans="10:14" ht="17" customHeight="1" thickBot="1" x14ac:dyDescent="0.25">
      <c r="J446" s="46"/>
      <c r="K446" s="46"/>
      <c r="L446" s="46"/>
      <c r="M446" s="46"/>
      <c r="N446" s="46"/>
    </row>
    <row r="447" spans="10:14" ht="17" customHeight="1" thickBot="1" x14ac:dyDescent="0.25">
      <c r="J447" s="46"/>
      <c r="K447" s="46"/>
      <c r="L447" s="46"/>
      <c r="M447" s="46"/>
      <c r="N447" s="46"/>
    </row>
    <row r="448" spans="10:14" ht="17" customHeight="1" thickBot="1" x14ac:dyDescent="0.25">
      <c r="J448" s="46"/>
      <c r="K448" s="46"/>
      <c r="L448" s="46"/>
      <c r="M448" s="46"/>
      <c r="N448" s="46"/>
    </row>
    <row r="449" spans="10:14" ht="17" customHeight="1" thickBot="1" x14ac:dyDescent="0.25">
      <c r="J449" s="46"/>
      <c r="K449" s="46"/>
      <c r="L449" s="46"/>
      <c r="M449" s="46"/>
      <c r="N449" s="46"/>
    </row>
    <row r="450" spans="10:14" ht="17" customHeight="1" thickBot="1" x14ac:dyDescent="0.25">
      <c r="J450" s="46"/>
      <c r="K450" s="46"/>
      <c r="L450" s="46"/>
      <c r="M450" s="46"/>
      <c r="N450" s="46"/>
    </row>
    <row r="451" spans="10:14" ht="17" customHeight="1" thickBot="1" x14ac:dyDescent="0.25">
      <c r="J451" s="46"/>
      <c r="K451" s="46"/>
      <c r="L451" s="46"/>
      <c r="M451" s="46"/>
      <c r="N451" s="46"/>
    </row>
    <row r="452" spans="10:14" ht="17" customHeight="1" thickBot="1" x14ac:dyDescent="0.25">
      <c r="J452" s="46"/>
      <c r="K452" s="46"/>
      <c r="L452" s="46"/>
      <c r="M452" s="46"/>
      <c r="N452" s="46"/>
    </row>
    <row r="453" spans="10:14" ht="17" customHeight="1" thickBot="1" x14ac:dyDescent="0.25">
      <c r="J453" s="46"/>
      <c r="K453" s="46"/>
      <c r="L453" s="46"/>
      <c r="M453" s="46"/>
      <c r="N453" s="46"/>
    </row>
    <row r="454" spans="10:14" ht="17" customHeight="1" thickBot="1" x14ac:dyDescent="0.25">
      <c r="J454" s="46"/>
      <c r="K454" s="46"/>
      <c r="L454" s="46"/>
      <c r="M454" s="46"/>
      <c r="N454" s="46"/>
    </row>
    <row r="455" spans="10:14" ht="17" customHeight="1" thickBot="1" x14ac:dyDescent="0.25">
      <c r="J455" s="46"/>
      <c r="K455" s="46"/>
      <c r="L455" s="46"/>
      <c r="M455" s="46"/>
      <c r="N455" s="46"/>
    </row>
    <row r="456" spans="10:14" ht="17" customHeight="1" thickBot="1" x14ac:dyDescent="0.25">
      <c r="J456" s="46"/>
      <c r="K456" s="46"/>
      <c r="L456" s="46"/>
      <c r="M456" s="46"/>
      <c r="N456" s="46"/>
    </row>
    <row r="457" spans="10:14" ht="17" customHeight="1" thickBot="1" x14ac:dyDescent="0.25">
      <c r="J457" s="46"/>
      <c r="K457" s="46"/>
      <c r="L457" s="46"/>
      <c r="M457" s="46"/>
      <c r="N457" s="46"/>
    </row>
    <row r="458" spans="10:14" ht="17" customHeight="1" thickBot="1" x14ac:dyDescent="0.25">
      <c r="J458" s="46"/>
      <c r="K458" s="46"/>
      <c r="L458" s="46"/>
      <c r="M458" s="46"/>
      <c r="N458" s="46"/>
    </row>
    <row r="459" spans="10:14" ht="17" customHeight="1" thickBot="1" x14ac:dyDescent="0.25">
      <c r="J459" s="46"/>
      <c r="K459" s="46"/>
      <c r="L459" s="46"/>
      <c r="M459" s="46"/>
      <c r="N459" s="46"/>
    </row>
    <row r="460" spans="10:14" ht="17" customHeight="1" thickBot="1" x14ac:dyDescent="0.25">
      <c r="J460" s="46"/>
      <c r="K460" s="46"/>
      <c r="L460" s="46"/>
      <c r="M460" s="46"/>
      <c r="N460" s="46"/>
    </row>
    <row r="461" spans="10:14" ht="17" customHeight="1" thickBot="1" x14ac:dyDescent="0.25">
      <c r="J461" s="46"/>
      <c r="K461" s="46"/>
      <c r="L461" s="46"/>
      <c r="M461" s="46"/>
      <c r="N461" s="46"/>
    </row>
    <row r="462" spans="10:14" ht="17" customHeight="1" thickBot="1" x14ac:dyDescent="0.25">
      <c r="J462" s="46"/>
      <c r="K462" s="46"/>
      <c r="L462" s="46"/>
      <c r="M462" s="46"/>
      <c r="N462" s="46"/>
    </row>
    <row r="463" spans="10:14" ht="17" customHeight="1" thickBot="1" x14ac:dyDescent="0.25">
      <c r="J463" s="46"/>
      <c r="K463" s="46"/>
      <c r="L463" s="46"/>
      <c r="M463" s="46"/>
      <c r="N463" s="46"/>
    </row>
    <row r="464" spans="10:14" ht="17" customHeight="1" thickBot="1" x14ac:dyDescent="0.25">
      <c r="J464" s="46"/>
      <c r="K464" s="46"/>
      <c r="L464" s="46"/>
      <c r="M464" s="46"/>
      <c r="N464" s="46"/>
    </row>
    <row r="465" spans="10:14" ht="17" customHeight="1" thickBot="1" x14ac:dyDescent="0.25">
      <c r="J465" s="46"/>
      <c r="K465" s="46"/>
      <c r="L465" s="46"/>
      <c r="M465" s="46"/>
      <c r="N465" s="46"/>
    </row>
    <row r="466" spans="10:14" ht="17" customHeight="1" thickBot="1" x14ac:dyDescent="0.25">
      <c r="J466" s="46"/>
      <c r="K466" s="46"/>
      <c r="L466" s="46"/>
      <c r="M466" s="46"/>
      <c r="N466" s="46"/>
    </row>
    <row r="467" spans="10:14" ht="17" customHeight="1" thickBot="1" x14ac:dyDescent="0.25">
      <c r="J467" s="46"/>
      <c r="K467" s="46"/>
      <c r="L467" s="46"/>
      <c r="M467" s="46"/>
      <c r="N467" s="46"/>
    </row>
    <row r="468" spans="10:14" ht="17" customHeight="1" thickBot="1" x14ac:dyDescent="0.25">
      <c r="J468" s="46"/>
      <c r="K468" s="46"/>
      <c r="L468" s="46"/>
      <c r="M468" s="46"/>
      <c r="N468" s="46"/>
    </row>
    <row r="469" spans="10:14" ht="17" customHeight="1" thickBot="1" x14ac:dyDescent="0.25">
      <c r="J469" s="46"/>
      <c r="K469" s="46"/>
      <c r="L469" s="46"/>
      <c r="M469" s="46"/>
      <c r="N469" s="46"/>
    </row>
    <row r="470" spans="10:14" ht="17" customHeight="1" thickBot="1" x14ac:dyDescent="0.25">
      <c r="J470" s="46"/>
      <c r="K470" s="46"/>
      <c r="L470" s="46"/>
      <c r="M470" s="46"/>
      <c r="N470" s="46"/>
    </row>
    <row r="471" spans="10:14" ht="17" customHeight="1" thickBot="1" x14ac:dyDescent="0.25">
      <c r="J471" s="46"/>
      <c r="K471" s="46"/>
      <c r="L471" s="46"/>
      <c r="M471" s="46"/>
      <c r="N471" s="46"/>
    </row>
    <row r="472" spans="10:14" ht="17" customHeight="1" thickBot="1" x14ac:dyDescent="0.25">
      <c r="J472" s="46"/>
      <c r="K472" s="46"/>
      <c r="L472" s="46"/>
      <c r="M472" s="46"/>
      <c r="N472" s="46"/>
    </row>
    <row r="473" spans="10:14" ht="17" customHeight="1" thickBot="1" x14ac:dyDescent="0.25">
      <c r="J473" s="46"/>
      <c r="K473" s="46"/>
      <c r="L473" s="46"/>
      <c r="M473" s="46"/>
      <c r="N473" s="46"/>
    </row>
    <row r="474" spans="10:14" ht="17" customHeight="1" thickBot="1" x14ac:dyDescent="0.25">
      <c r="J474" s="46"/>
      <c r="K474" s="46"/>
      <c r="L474" s="46"/>
      <c r="M474" s="46"/>
      <c r="N474" s="46"/>
    </row>
    <row r="475" spans="10:14" ht="17" customHeight="1" thickBot="1" x14ac:dyDescent="0.25">
      <c r="J475" s="46"/>
      <c r="K475" s="46"/>
      <c r="L475" s="46"/>
      <c r="M475" s="46"/>
      <c r="N475" s="46"/>
    </row>
    <row r="476" spans="10:14" ht="17" customHeight="1" thickBot="1" x14ac:dyDescent="0.25">
      <c r="J476" s="46"/>
      <c r="K476" s="46"/>
      <c r="L476" s="46"/>
      <c r="M476" s="46"/>
      <c r="N476" s="46"/>
    </row>
    <row r="477" spans="10:14" ht="17" customHeight="1" thickBot="1" x14ac:dyDescent="0.25">
      <c r="J477" s="46"/>
      <c r="K477" s="46"/>
      <c r="L477" s="46"/>
      <c r="M477" s="46"/>
      <c r="N477" s="46"/>
    </row>
    <row r="478" spans="10:14" ht="17" customHeight="1" thickBot="1" x14ac:dyDescent="0.25">
      <c r="J478" s="46"/>
      <c r="K478" s="46"/>
      <c r="L478" s="46"/>
      <c r="M478" s="46"/>
      <c r="N478" s="46"/>
    </row>
    <row r="479" spans="10:14" ht="17" customHeight="1" thickBot="1" x14ac:dyDescent="0.25">
      <c r="J479" s="46"/>
      <c r="K479" s="46"/>
      <c r="L479" s="46"/>
      <c r="M479" s="46"/>
      <c r="N479" s="46"/>
    </row>
    <row r="480" spans="10:14" ht="17" customHeight="1" thickBot="1" x14ac:dyDescent="0.25">
      <c r="J480" s="46"/>
      <c r="K480" s="46"/>
      <c r="L480" s="46"/>
      <c r="M480" s="46"/>
      <c r="N480" s="46"/>
    </row>
    <row r="481" spans="10:14" ht="17" customHeight="1" thickBot="1" x14ac:dyDescent="0.25">
      <c r="J481" s="46"/>
      <c r="K481" s="46"/>
      <c r="L481" s="46"/>
      <c r="M481" s="46"/>
      <c r="N481" s="46"/>
    </row>
    <row r="482" spans="10:14" ht="17" customHeight="1" thickBot="1" x14ac:dyDescent="0.25">
      <c r="J482" s="46"/>
      <c r="K482" s="46"/>
      <c r="L482" s="46"/>
      <c r="M482" s="46"/>
      <c r="N482" s="46"/>
    </row>
    <row r="483" spans="10:14" ht="17" customHeight="1" thickBot="1" x14ac:dyDescent="0.25">
      <c r="J483" s="46"/>
      <c r="K483" s="46"/>
      <c r="L483" s="46"/>
      <c r="M483" s="46"/>
      <c r="N483" s="46"/>
    </row>
    <row r="484" spans="10:14" ht="17" customHeight="1" thickBot="1" x14ac:dyDescent="0.25">
      <c r="J484" s="46"/>
      <c r="K484" s="46"/>
      <c r="L484" s="46"/>
      <c r="M484" s="46"/>
      <c r="N484" s="46"/>
    </row>
    <row r="485" spans="10:14" ht="17" customHeight="1" thickBot="1" x14ac:dyDescent="0.25">
      <c r="J485" s="46"/>
      <c r="K485" s="46"/>
      <c r="L485" s="46"/>
      <c r="M485" s="46"/>
      <c r="N485" s="46"/>
    </row>
    <row r="486" spans="10:14" ht="17" customHeight="1" thickBot="1" x14ac:dyDescent="0.25">
      <c r="J486" s="46"/>
      <c r="K486" s="46"/>
      <c r="L486" s="46"/>
      <c r="M486" s="46"/>
      <c r="N486" s="46"/>
    </row>
    <row r="487" spans="10:14" ht="17" customHeight="1" thickBot="1" x14ac:dyDescent="0.25">
      <c r="J487" s="46"/>
      <c r="K487" s="46"/>
      <c r="L487" s="46"/>
      <c r="M487" s="46"/>
      <c r="N487" s="46"/>
    </row>
    <row r="488" spans="10:14" ht="17" customHeight="1" thickBot="1" x14ac:dyDescent="0.25">
      <c r="J488" s="46"/>
      <c r="K488" s="46"/>
      <c r="L488" s="46"/>
      <c r="M488" s="46"/>
      <c r="N488" s="46"/>
    </row>
    <row r="489" spans="10:14" ht="17" customHeight="1" thickBot="1" x14ac:dyDescent="0.25">
      <c r="J489" s="46"/>
      <c r="K489" s="46"/>
      <c r="L489" s="46"/>
      <c r="M489" s="46"/>
      <c r="N489" s="46"/>
    </row>
    <row r="490" spans="10:14" ht="17" customHeight="1" thickBot="1" x14ac:dyDescent="0.25">
      <c r="J490" s="46"/>
      <c r="K490" s="46"/>
      <c r="L490" s="46"/>
      <c r="M490" s="46"/>
      <c r="N490" s="46"/>
    </row>
    <row r="491" spans="10:14" ht="17" customHeight="1" thickBot="1" x14ac:dyDescent="0.25">
      <c r="J491" s="46"/>
      <c r="K491" s="46"/>
      <c r="L491" s="46"/>
      <c r="M491" s="46"/>
      <c r="N491" s="46"/>
    </row>
    <row r="492" spans="10:14" ht="17" customHeight="1" thickBot="1" x14ac:dyDescent="0.25">
      <c r="J492" s="46"/>
      <c r="K492" s="46"/>
      <c r="L492" s="46"/>
      <c r="M492" s="46"/>
      <c r="N492" s="46"/>
    </row>
    <row r="493" spans="10:14" ht="17" customHeight="1" thickBot="1" x14ac:dyDescent="0.25">
      <c r="J493" s="46"/>
      <c r="K493" s="46"/>
      <c r="L493" s="46"/>
      <c r="M493" s="46"/>
      <c r="N493" s="46"/>
    </row>
    <row r="494" spans="10:14" ht="17" customHeight="1" thickBot="1" x14ac:dyDescent="0.25">
      <c r="J494" s="46"/>
      <c r="K494" s="46"/>
      <c r="L494" s="46"/>
      <c r="M494" s="46"/>
      <c r="N494" s="46"/>
    </row>
    <row r="495" spans="10:14" ht="17" customHeight="1" thickBot="1" x14ac:dyDescent="0.25">
      <c r="J495" s="46"/>
      <c r="K495" s="46"/>
      <c r="L495" s="46"/>
      <c r="M495" s="46"/>
      <c r="N495" s="46"/>
    </row>
    <row r="496" spans="10:14" ht="17" customHeight="1" thickBot="1" x14ac:dyDescent="0.25">
      <c r="J496" s="46"/>
      <c r="K496" s="46"/>
      <c r="L496" s="46"/>
      <c r="M496" s="46"/>
      <c r="N496" s="46"/>
    </row>
    <row r="497" spans="10:14" ht="17" customHeight="1" thickBot="1" x14ac:dyDescent="0.25">
      <c r="J497" s="46"/>
      <c r="K497" s="46"/>
      <c r="L497" s="46"/>
      <c r="M497" s="46"/>
      <c r="N497" s="46"/>
    </row>
    <row r="498" spans="10:14" ht="17" customHeight="1" thickBot="1" x14ac:dyDescent="0.25">
      <c r="J498" s="46"/>
      <c r="K498" s="46"/>
      <c r="L498" s="46"/>
      <c r="M498" s="46"/>
      <c r="N498" s="46"/>
    </row>
    <row r="499" spans="10:14" ht="17" customHeight="1" thickBot="1" x14ac:dyDescent="0.25">
      <c r="J499" s="46"/>
      <c r="K499" s="46"/>
      <c r="L499" s="46"/>
      <c r="M499" s="46"/>
      <c r="N499" s="46"/>
    </row>
    <row r="500" spans="10:14" ht="17" customHeight="1" thickBot="1" x14ac:dyDescent="0.25">
      <c r="J500" s="46"/>
      <c r="K500" s="46"/>
      <c r="L500" s="46"/>
      <c r="M500" s="46"/>
      <c r="N500" s="46"/>
    </row>
    <row r="501" spans="10:14" ht="17" customHeight="1" thickBot="1" x14ac:dyDescent="0.25">
      <c r="J501" s="46"/>
      <c r="K501" s="46"/>
      <c r="L501" s="46"/>
      <c r="M501" s="46"/>
      <c r="N501" s="46"/>
    </row>
    <row r="502" spans="10:14" ht="17" customHeight="1" thickBot="1" x14ac:dyDescent="0.25">
      <c r="J502" s="46"/>
      <c r="K502" s="46"/>
      <c r="L502" s="46"/>
      <c r="M502" s="46"/>
      <c r="N502" s="46"/>
    </row>
    <row r="503" spans="10:14" ht="17" customHeight="1" thickBot="1" x14ac:dyDescent="0.25">
      <c r="J503" s="46"/>
      <c r="K503" s="46"/>
      <c r="L503" s="46"/>
      <c r="M503" s="46"/>
      <c r="N503" s="46"/>
    </row>
    <row r="504" spans="10:14" ht="17" customHeight="1" thickBot="1" x14ac:dyDescent="0.25">
      <c r="J504" s="46"/>
      <c r="K504" s="46"/>
      <c r="L504" s="46"/>
      <c r="M504" s="46"/>
      <c r="N504" s="46"/>
    </row>
    <row r="505" spans="10:14" ht="17" customHeight="1" thickBot="1" x14ac:dyDescent="0.25">
      <c r="J505" s="46"/>
      <c r="K505" s="46"/>
      <c r="L505" s="46"/>
      <c r="M505" s="46"/>
      <c r="N505" s="46"/>
    </row>
    <row r="506" spans="10:14" ht="17" customHeight="1" thickBot="1" x14ac:dyDescent="0.25">
      <c r="J506" s="46"/>
      <c r="K506" s="46"/>
      <c r="L506" s="46"/>
      <c r="M506" s="46"/>
      <c r="N506" s="46"/>
    </row>
    <row r="507" spans="10:14" ht="17" customHeight="1" thickBot="1" x14ac:dyDescent="0.25">
      <c r="J507" s="46"/>
      <c r="K507" s="46"/>
      <c r="L507" s="46"/>
      <c r="M507" s="46"/>
      <c r="N507" s="46"/>
    </row>
    <row r="508" spans="10:14" ht="17" customHeight="1" thickBot="1" x14ac:dyDescent="0.25">
      <c r="J508" s="46"/>
      <c r="K508" s="46"/>
      <c r="L508" s="46"/>
      <c r="M508" s="46"/>
      <c r="N508" s="46"/>
    </row>
    <row r="509" spans="10:14" ht="17" customHeight="1" thickBot="1" x14ac:dyDescent="0.25">
      <c r="J509" s="46"/>
      <c r="K509" s="46"/>
      <c r="L509" s="46"/>
      <c r="M509" s="46"/>
      <c r="N509" s="46"/>
    </row>
    <row r="510" spans="10:14" ht="17" customHeight="1" thickBot="1" x14ac:dyDescent="0.25">
      <c r="J510" s="46"/>
      <c r="K510" s="46"/>
      <c r="L510" s="46"/>
      <c r="M510" s="46"/>
      <c r="N510" s="46"/>
    </row>
    <row r="511" spans="10:14" ht="17" customHeight="1" thickBot="1" x14ac:dyDescent="0.25">
      <c r="J511" s="46"/>
      <c r="K511" s="46"/>
      <c r="L511" s="46"/>
      <c r="M511" s="46"/>
      <c r="N511" s="46"/>
    </row>
    <row r="512" spans="10:14" ht="17" customHeight="1" thickBot="1" x14ac:dyDescent="0.25">
      <c r="J512" s="46"/>
      <c r="K512" s="46"/>
      <c r="L512" s="46"/>
      <c r="M512" s="46"/>
      <c r="N512" s="46"/>
    </row>
    <row r="513" spans="10:14" ht="17" customHeight="1" thickBot="1" x14ac:dyDescent="0.25">
      <c r="J513" s="46"/>
      <c r="K513" s="46"/>
      <c r="L513" s="46"/>
      <c r="M513" s="46"/>
      <c r="N513" s="46"/>
    </row>
    <row r="514" spans="10:14" ht="17" customHeight="1" thickBot="1" x14ac:dyDescent="0.25">
      <c r="J514" s="46"/>
      <c r="K514" s="46"/>
      <c r="L514" s="46"/>
      <c r="M514" s="46"/>
      <c r="N514" s="46"/>
    </row>
    <row r="515" spans="10:14" ht="17" customHeight="1" thickBot="1" x14ac:dyDescent="0.25">
      <c r="J515" s="46"/>
      <c r="K515" s="46"/>
      <c r="L515" s="46"/>
      <c r="M515" s="46"/>
      <c r="N515" s="46"/>
    </row>
    <row r="516" spans="10:14" ht="17" customHeight="1" thickBot="1" x14ac:dyDescent="0.25">
      <c r="J516" s="46"/>
      <c r="K516" s="46"/>
      <c r="L516" s="46"/>
      <c r="M516" s="46"/>
      <c r="N516" s="46"/>
    </row>
    <row r="517" spans="10:14" ht="17" customHeight="1" thickBot="1" x14ac:dyDescent="0.25">
      <c r="J517" s="46"/>
      <c r="K517" s="46"/>
      <c r="L517" s="46"/>
      <c r="M517" s="46"/>
      <c r="N517" s="46"/>
    </row>
    <row r="518" spans="10:14" ht="17" customHeight="1" thickBot="1" x14ac:dyDescent="0.25">
      <c r="J518" s="46"/>
      <c r="K518" s="46"/>
      <c r="L518" s="46"/>
      <c r="M518" s="46"/>
      <c r="N518" s="46"/>
    </row>
    <row r="519" spans="10:14" ht="17" customHeight="1" thickBot="1" x14ac:dyDescent="0.25">
      <c r="J519" s="46"/>
      <c r="K519" s="46"/>
      <c r="L519" s="46"/>
      <c r="M519" s="46"/>
      <c r="N519" s="46"/>
    </row>
    <row r="520" spans="10:14" ht="17" customHeight="1" thickBot="1" x14ac:dyDescent="0.25">
      <c r="J520" s="46"/>
      <c r="K520" s="46"/>
      <c r="L520" s="46"/>
      <c r="M520" s="46"/>
      <c r="N520" s="46"/>
    </row>
    <row r="521" spans="10:14" ht="17" customHeight="1" thickBot="1" x14ac:dyDescent="0.25">
      <c r="J521" s="46"/>
      <c r="K521" s="46"/>
      <c r="L521" s="46"/>
      <c r="M521" s="46"/>
      <c r="N521" s="46"/>
    </row>
    <row r="522" spans="10:14" ht="17" customHeight="1" thickBot="1" x14ac:dyDescent="0.25">
      <c r="J522" s="46"/>
      <c r="K522" s="46"/>
      <c r="L522" s="46"/>
      <c r="M522" s="46"/>
      <c r="N522" s="46"/>
    </row>
    <row r="523" spans="10:14" ht="17" customHeight="1" thickBot="1" x14ac:dyDescent="0.25">
      <c r="J523" s="46"/>
      <c r="K523" s="46"/>
      <c r="L523" s="46"/>
      <c r="M523" s="46"/>
      <c r="N523" s="46"/>
    </row>
    <row r="524" spans="10:14" ht="17" customHeight="1" thickBot="1" x14ac:dyDescent="0.25">
      <c r="J524" s="46"/>
      <c r="K524" s="46"/>
      <c r="L524" s="46"/>
      <c r="M524" s="46"/>
      <c r="N524" s="46"/>
    </row>
    <row r="525" spans="10:14" ht="17" customHeight="1" thickBot="1" x14ac:dyDescent="0.25">
      <c r="J525" s="46"/>
      <c r="K525" s="46"/>
      <c r="L525" s="46"/>
      <c r="M525" s="46"/>
      <c r="N525" s="46"/>
    </row>
    <row r="526" spans="10:14" ht="17" customHeight="1" thickBot="1" x14ac:dyDescent="0.25">
      <c r="J526" s="46"/>
      <c r="K526" s="46"/>
      <c r="L526" s="46"/>
      <c r="M526" s="46"/>
      <c r="N526" s="46"/>
    </row>
    <row r="527" spans="10:14" ht="17" customHeight="1" thickBot="1" x14ac:dyDescent="0.25">
      <c r="J527" s="46"/>
      <c r="K527" s="46"/>
      <c r="L527" s="46"/>
      <c r="M527" s="46"/>
      <c r="N527" s="46"/>
    </row>
    <row r="528" spans="10:14" ht="17" customHeight="1" thickBot="1" x14ac:dyDescent="0.25">
      <c r="J528" s="46"/>
      <c r="K528" s="46"/>
      <c r="L528" s="46"/>
      <c r="M528" s="46"/>
      <c r="N528" s="46"/>
    </row>
    <row r="529" spans="10:14" ht="17" customHeight="1" thickBot="1" x14ac:dyDescent="0.25">
      <c r="J529" s="46"/>
      <c r="K529" s="46"/>
      <c r="L529" s="46"/>
      <c r="M529" s="46"/>
      <c r="N529" s="46"/>
    </row>
    <row r="530" spans="10:14" ht="17" customHeight="1" thickBot="1" x14ac:dyDescent="0.25">
      <c r="J530" s="46"/>
      <c r="K530" s="46"/>
      <c r="L530" s="46"/>
      <c r="M530" s="46"/>
      <c r="N530" s="46"/>
    </row>
    <row r="531" spans="10:14" ht="17" customHeight="1" thickBot="1" x14ac:dyDescent="0.25">
      <c r="J531" s="46"/>
      <c r="K531" s="46"/>
      <c r="L531" s="46"/>
      <c r="M531" s="46"/>
      <c r="N531" s="46"/>
    </row>
    <row r="532" spans="10:14" ht="17" customHeight="1" thickBot="1" x14ac:dyDescent="0.25">
      <c r="J532" s="46"/>
      <c r="K532" s="46"/>
      <c r="L532" s="46"/>
      <c r="M532" s="46"/>
      <c r="N532" s="46"/>
    </row>
    <row r="533" spans="10:14" ht="17" customHeight="1" thickBot="1" x14ac:dyDescent="0.25">
      <c r="J533" s="46"/>
      <c r="K533" s="46"/>
      <c r="L533" s="46"/>
      <c r="M533" s="46"/>
      <c r="N533" s="46"/>
    </row>
    <row r="534" spans="10:14" ht="17" customHeight="1" thickBot="1" x14ac:dyDescent="0.25">
      <c r="J534" s="46"/>
      <c r="K534" s="46"/>
      <c r="L534" s="46"/>
      <c r="M534" s="46"/>
      <c r="N534" s="46"/>
    </row>
    <row r="535" spans="10:14" ht="17" customHeight="1" thickBot="1" x14ac:dyDescent="0.25">
      <c r="J535" s="46"/>
      <c r="K535" s="46"/>
      <c r="L535" s="46"/>
      <c r="M535" s="46"/>
      <c r="N535" s="46"/>
    </row>
    <row r="536" spans="10:14" ht="17" customHeight="1" thickBot="1" x14ac:dyDescent="0.25">
      <c r="J536" s="46"/>
      <c r="K536" s="46"/>
      <c r="L536" s="46"/>
      <c r="M536" s="46"/>
      <c r="N536" s="46"/>
    </row>
    <row r="537" spans="10:14" ht="17" customHeight="1" thickBot="1" x14ac:dyDescent="0.25">
      <c r="J537" s="46"/>
      <c r="K537" s="46"/>
      <c r="L537" s="46"/>
      <c r="M537" s="46"/>
      <c r="N537" s="46"/>
    </row>
    <row r="538" spans="10:14" ht="17" customHeight="1" thickBot="1" x14ac:dyDescent="0.25">
      <c r="J538" s="46"/>
      <c r="K538" s="46"/>
      <c r="L538" s="46"/>
      <c r="M538" s="46"/>
      <c r="N538" s="46"/>
    </row>
    <row r="539" spans="10:14" ht="17" customHeight="1" thickBot="1" x14ac:dyDescent="0.25">
      <c r="J539" s="46"/>
      <c r="K539" s="46"/>
      <c r="L539" s="46"/>
      <c r="M539" s="46"/>
      <c r="N539" s="46"/>
    </row>
    <row r="540" spans="10:14" ht="17" customHeight="1" thickBot="1" x14ac:dyDescent="0.25">
      <c r="J540" s="46"/>
      <c r="K540" s="46"/>
      <c r="L540" s="46"/>
      <c r="M540" s="46"/>
      <c r="N540" s="46"/>
    </row>
    <row r="541" spans="10:14" ht="17" customHeight="1" thickBot="1" x14ac:dyDescent="0.25">
      <c r="J541" s="46"/>
      <c r="K541" s="46"/>
      <c r="L541" s="46"/>
      <c r="M541" s="46"/>
      <c r="N541" s="46"/>
    </row>
    <row r="542" spans="10:14" ht="17" customHeight="1" thickBot="1" x14ac:dyDescent="0.25">
      <c r="J542" s="46"/>
      <c r="K542" s="46"/>
      <c r="L542" s="46"/>
      <c r="M542" s="46"/>
      <c r="N542" s="46"/>
    </row>
    <row r="543" spans="10:14" ht="17" customHeight="1" thickBot="1" x14ac:dyDescent="0.25">
      <c r="J543" s="46"/>
      <c r="K543" s="46"/>
      <c r="L543" s="46"/>
      <c r="M543" s="46"/>
      <c r="N543" s="46"/>
    </row>
    <row r="544" spans="10:14" ht="17" customHeight="1" thickBot="1" x14ac:dyDescent="0.25">
      <c r="J544" s="46"/>
      <c r="K544" s="46"/>
      <c r="L544" s="46"/>
      <c r="M544" s="46"/>
      <c r="N544" s="46"/>
    </row>
    <row r="545" spans="10:14" ht="17" customHeight="1" thickBot="1" x14ac:dyDescent="0.25">
      <c r="J545" s="46"/>
      <c r="K545" s="46"/>
      <c r="L545" s="46"/>
      <c r="M545" s="46"/>
      <c r="N545" s="46"/>
    </row>
    <row r="546" spans="10:14" ht="17" customHeight="1" thickBot="1" x14ac:dyDescent="0.25">
      <c r="J546" s="46"/>
      <c r="K546" s="46"/>
      <c r="L546" s="46"/>
      <c r="M546" s="46"/>
      <c r="N546" s="46"/>
    </row>
    <row r="547" spans="10:14" ht="17" customHeight="1" thickBot="1" x14ac:dyDescent="0.25">
      <c r="J547" s="46"/>
      <c r="K547" s="46"/>
      <c r="L547" s="46"/>
      <c r="M547" s="46"/>
      <c r="N547" s="46"/>
    </row>
    <row r="548" spans="10:14" ht="17" customHeight="1" thickBot="1" x14ac:dyDescent="0.25">
      <c r="J548" s="46"/>
      <c r="K548" s="46"/>
      <c r="L548" s="46"/>
      <c r="M548" s="46"/>
      <c r="N548" s="46"/>
    </row>
    <row r="549" spans="10:14" ht="17" customHeight="1" thickBot="1" x14ac:dyDescent="0.25">
      <c r="J549" s="46"/>
      <c r="K549" s="46"/>
      <c r="L549" s="46"/>
      <c r="M549" s="46"/>
      <c r="N549" s="46"/>
    </row>
    <row r="550" spans="10:14" ht="17" customHeight="1" thickBot="1" x14ac:dyDescent="0.25">
      <c r="J550" s="46"/>
      <c r="K550" s="46"/>
      <c r="L550" s="46"/>
      <c r="M550" s="46"/>
      <c r="N550" s="46"/>
    </row>
    <row r="551" spans="10:14" ht="17" customHeight="1" thickBot="1" x14ac:dyDescent="0.25">
      <c r="J551" s="46"/>
      <c r="K551" s="46"/>
      <c r="L551" s="46"/>
      <c r="M551" s="46"/>
      <c r="N551" s="46"/>
    </row>
    <row r="552" spans="10:14" ht="17" customHeight="1" thickBot="1" x14ac:dyDescent="0.25">
      <c r="J552" s="46"/>
      <c r="K552" s="46"/>
      <c r="L552" s="46"/>
      <c r="M552" s="46"/>
      <c r="N552" s="46"/>
    </row>
    <row r="553" spans="10:14" ht="17" customHeight="1" thickBot="1" x14ac:dyDescent="0.25">
      <c r="J553" s="46"/>
      <c r="K553" s="46"/>
      <c r="L553" s="46"/>
      <c r="M553" s="46"/>
      <c r="N553" s="46"/>
    </row>
    <row r="554" spans="10:14" ht="17" customHeight="1" thickBot="1" x14ac:dyDescent="0.25">
      <c r="J554" s="46"/>
      <c r="K554" s="46"/>
      <c r="L554" s="46"/>
      <c r="M554" s="46"/>
      <c r="N554" s="46"/>
    </row>
    <row r="555" spans="10:14" ht="17" customHeight="1" thickBot="1" x14ac:dyDescent="0.25">
      <c r="J555" s="46"/>
      <c r="K555" s="46"/>
      <c r="L555" s="46"/>
      <c r="M555" s="46"/>
      <c r="N555" s="46"/>
    </row>
    <row r="556" spans="10:14" ht="17" customHeight="1" thickBot="1" x14ac:dyDescent="0.25">
      <c r="J556" s="46"/>
      <c r="K556" s="46"/>
      <c r="L556" s="46"/>
      <c r="M556" s="46"/>
      <c r="N556" s="46"/>
    </row>
    <row r="557" spans="10:14" ht="17" customHeight="1" thickBot="1" x14ac:dyDescent="0.25">
      <c r="J557" s="46"/>
      <c r="K557" s="46"/>
      <c r="L557" s="46"/>
      <c r="M557" s="46"/>
      <c r="N557" s="46"/>
    </row>
    <row r="558" spans="10:14" ht="17" customHeight="1" thickBot="1" x14ac:dyDescent="0.25">
      <c r="J558" s="46"/>
      <c r="K558" s="46"/>
      <c r="L558" s="46"/>
      <c r="M558" s="46"/>
      <c r="N558" s="46"/>
    </row>
    <row r="559" spans="10:14" ht="17" customHeight="1" thickBot="1" x14ac:dyDescent="0.25">
      <c r="J559" s="46"/>
      <c r="K559" s="46"/>
      <c r="L559" s="46"/>
      <c r="M559" s="46"/>
      <c r="N559" s="46"/>
    </row>
    <row r="560" spans="10:14" ht="17" customHeight="1" thickBot="1" x14ac:dyDescent="0.25">
      <c r="J560" s="46"/>
      <c r="K560" s="46"/>
      <c r="L560" s="46"/>
      <c r="M560" s="46"/>
      <c r="N560" s="46"/>
    </row>
    <row r="561" spans="10:14" ht="17" customHeight="1" thickBot="1" x14ac:dyDescent="0.25">
      <c r="J561" s="46"/>
      <c r="K561" s="46"/>
      <c r="L561" s="46"/>
      <c r="M561" s="46"/>
      <c r="N561" s="46"/>
    </row>
    <row r="562" spans="10:14" ht="17" customHeight="1" thickBot="1" x14ac:dyDescent="0.25">
      <c r="J562" s="46"/>
      <c r="K562" s="46"/>
      <c r="L562" s="46"/>
      <c r="M562" s="46"/>
      <c r="N562" s="46"/>
    </row>
    <row r="563" spans="10:14" ht="17" customHeight="1" thickBot="1" x14ac:dyDescent="0.25">
      <c r="J563" s="46"/>
      <c r="K563" s="46"/>
      <c r="L563" s="46"/>
      <c r="M563" s="46"/>
      <c r="N563" s="46"/>
    </row>
    <row r="564" spans="10:14" ht="17" customHeight="1" thickBot="1" x14ac:dyDescent="0.25">
      <c r="J564" s="46"/>
      <c r="K564" s="46"/>
      <c r="L564" s="46"/>
      <c r="M564" s="46"/>
      <c r="N564" s="46"/>
    </row>
    <row r="565" spans="10:14" ht="17" customHeight="1" thickBot="1" x14ac:dyDescent="0.25">
      <c r="J565" s="46"/>
      <c r="K565" s="46"/>
      <c r="L565" s="46"/>
      <c r="M565" s="46"/>
      <c r="N565" s="46"/>
    </row>
    <row r="566" spans="10:14" ht="17" customHeight="1" thickBot="1" x14ac:dyDescent="0.25">
      <c r="J566" s="46"/>
      <c r="K566" s="46"/>
      <c r="L566" s="46"/>
      <c r="M566" s="46"/>
      <c r="N566" s="46"/>
    </row>
    <row r="567" spans="10:14" ht="17" customHeight="1" thickBot="1" x14ac:dyDescent="0.25">
      <c r="J567" s="46"/>
      <c r="K567" s="46"/>
      <c r="L567" s="46"/>
      <c r="M567" s="46"/>
      <c r="N567" s="46"/>
    </row>
    <row r="568" spans="10:14" ht="17" customHeight="1" thickBot="1" x14ac:dyDescent="0.25">
      <c r="J568" s="46"/>
      <c r="K568" s="46"/>
      <c r="L568" s="46"/>
      <c r="M568" s="46"/>
      <c r="N568" s="46"/>
    </row>
    <row r="569" spans="10:14" ht="17" customHeight="1" thickBot="1" x14ac:dyDescent="0.25">
      <c r="J569" s="46"/>
      <c r="K569" s="46"/>
      <c r="L569" s="46"/>
      <c r="M569" s="46"/>
      <c r="N569" s="46"/>
    </row>
    <row r="570" spans="10:14" ht="17" customHeight="1" thickBot="1" x14ac:dyDescent="0.25">
      <c r="J570" s="46"/>
      <c r="K570" s="46"/>
      <c r="L570" s="46"/>
      <c r="M570" s="46"/>
      <c r="N570" s="46"/>
    </row>
    <row r="571" spans="10:14" ht="17" customHeight="1" thickBot="1" x14ac:dyDescent="0.25">
      <c r="J571" s="46"/>
      <c r="K571" s="46"/>
      <c r="L571" s="46"/>
      <c r="M571" s="46"/>
      <c r="N571" s="46"/>
    </row>
    <row r="572" spans="10:14" ht="17" customHeight="1" thickBot="1" x14ac:dyDescent="0.25">
      <c r="J572" s="46"/>
      <c r="K572" s="46"/>
      <c r="L572" s="46"/>
      <c r="M572" s="46"/>
      <c r="N572" s="46"/>
    </row>
    <row r="573" spans="10:14" ht="17" customHeight="1" thickBot="1" x14ac:dyDescent="0.25">
      <c r="J573" s="46"/>
      <c r="K573" s="46"/>
      <c r="L573" s="46"/>
      <c r="M573" s="46"/>
      <c r="N573" s="46"/>
    </row>
    <row r="574" spans="10:14" ht="17" customHeight="1" thickBot="1" x14ac:dyDescent="0.25">
      <c r="J574" s="46"/>
      <c r="K574" s="46"/>
      <c r="L574" s="46"/>
      <c r="M574" s="46"/>
      <c r="N574" s="46"/>
    </row>
    <row r="575" spans="10:14" ht="17" customHeight="1" thickBot="1" x14ac:dyDescent="0.25">
      <c r="J575" s="46"/>
      <c r="K575" s="46"/>
      <c r="L575" s="46"/>
      <c r="M575" s="46"/>
      <c r="N575" s="46"/>
    </row>
    <row r="576" spans="10:14" ht="17" customHeight="1" thickBot="1" x14ac:dyDescent="0.25">
      <c r="J576" s="46"/>
      <c r="K576" s="46"/>
      <c r="L576" s="46"/>
      <c r="M576" s="46"/>
      <c r="N576" s="46"/>
    </row>
    <row r="577" spans="10:14" ht="17" customHeight="1" thickBot="1" x14ac:dyDescent="0.25">
      <c r="J577" s="46"/>
      <c r="K577" s="46"/>
      <c r="L577" s="46"/>
      <c r="M577" s="46"/>
      <c r="N577" s="46"/>
    </row>
    <row r="578" spans="10:14" ht="17" customHeight="1" thickBot="1" x14ac:dyDescent="0.25">
      <c r="J578" s="46"/>
      <c r="K578" s="46"/>
      <c r="L578" s="46"/>
      <c r="M578" s="46"/>
      <c r="N578" s="46"/>
    </row>
    <row r="579" spans="10:14" ht="17" customHeight="1" thickBot="1" x14ac:dyDescent="0.25">
      <c r="J579" s="46"/>
      <c r="K579" s="46"/>
      <c r="L579" s="46"/>
      <c r="M579" s="46"/>
      <c r="N579" s="46"/>
    </row>
    <row r="580" spans="10:14" ht="17" customHeight="1" thickBot="1" x14ac:dyDescent="0.25">
      <c r="J580" s="46"/>
      <c r="K580" s="46"/>
      <c r="L580" s="46"/>
      <c r="M580" s="46"/>
      <c r="N580" s="46"/>
    </row>
    <row r="581" spans="10:14" ht="17" customHeight="1" thickBot="1" x14ac:dyDescent="0.25">
      <c r="J581" s="46"/>
      <c r="K581" s="46"/>
      <c r="L581" s="46"/>
      <c r="M581" s="46"/>
      <c r="N581" s="46"/>
    </row>
    <row r="582" spans="10:14" ht="17" customHeight="1" thickBot="1" x14ac:dyDescent="0.25">
      <c r="J582" s="46"/>
      <c r="K582" s="46"/>
      <c r="L582" s="46"/>
      <c r="M582" s="46"/>
      <c r="N582" s="46"/>
    </row>
    <row r="583" spans="10:14" ht="17" customHeight="1" thickBot="1" x14ac:dyDescent="0.25">
      <c r="J583" s="46"/>
      <c r="K583" s="46"/>
      <c r="L583" s="46"/>
      <c r="M583" s="46"/>
      <c r="N583" s="46"/>
    </row>
    <row r="584" spans="10:14" ht="17" customHeight="1" thickBot="1" x14ac:dyDescent="0.25">
      <c r="J584" s="46"/>
      <c r="K584" s="46"/>
      <c r="L584" s="46"/>
      <c r="M584" s="46"/>
      <c r="N584" s="46"/>
    </row>
    <row r="585" spans="10:14" ht="17" customHeight="1" thickBot="1" x14ac:dyDescent="0.25">
      <c r="J585" s="46"/>
      <c r="K585" s="46"/>
      <c r="L585" s="46"/>
      <c r="M585" s="46"/>
      <c r="N585" s="46"/>
    </row>
    <row r="586" spans="10:14" ht="17" customHeight="1" thickBot="1" x14ac:dyDescent="0.25">
      <c r="J586" s="46"/>
      <c r="K586" s="46"/>
      <c r="L586" s="46"/>
      <c r="M586" s="46"/>
      <c r="N586" s="46"/>
    </row>
    <row r="587" spans="10:14" ht="17" customHeight="1" thickBot="1" x14ac:dyDescent="0.25">
      <c r="J587" s="46"/>
      <c r="K587" s="46"/>
      <c r="L587" s="46"/>
      <c r="M587" s="46"/>
      <c r="N587" s="46"/>
    </row>
    <row r="588" spans="10:14" ht="17" customHeight="1" thickBot="1" x14ac:dyDescent="0.25">
      <c r="J588" s="46"/>
      <c r="K588" s="46"/>
      <c r="L588" s="46"/>
      <c r="M588" s="46"/>
      <c r="N588" s="46"/>
    </row>
    <row r="589" spans="10:14" ht="17" customHeight="1" thickBot="1" x14ac:dyDescent="0.25">
      <c r="J589" s="46"/>
      <c r="K589" s="46"/>
      <c r="L589" s="46"/>
      <c r="M589" s="46"/>
      <c r="N589" s="46"/>
    </row>
    <row r="590" spans="10:14" ht="17" customHeight="1" thickBot="1" x14ac:dyDescent="0.25">
      <c r="J590" s="46"/>
      <c r="K590" s="46"/>
      <c r="L590" s="46"/>
      <c r="M590" s="46"/>
      <c r="N590" s="46"/>
    </row>
    <row r="591" spans="10:14" ht="17" customHeight="1" thickBot="1" x14ac:dyDescent="0.25">
      <c r="J591" s="46"/>
      <c r="K591" s="46"/>
      <c r="L591" s="46"/>
      <c r="M591" s="46"/>
      <c r="N591" s="46"/>
    </row>
    <row r="592" spans="10:14" ht="17" customHeight="1" thickBot="1" x14ac:dyDescent="0.25">
      <c r="J592" s="46"/>
      <c r="K592" s="46"/>
      <c r="L592" s="46"/>
      <c r="M592" s="46"/>
      <c r="N592" s="46"/>
    </row>
    <row r="593" spans="10:14" ht="17" customHeight="1" thickBot="1" x14ac:dyDescent="0.25">
      <c r="J593" s="46"/>
      <c r="K593" s="46"/>
      <c r="L593" s="46"/>
      <c r="M593" s="46"/>
      <c r="N593" s="46"/>
    </row>
    <row r="594" spans="10:14" ht="17" customHeight="1" thickBot="1" x14ac:dyDescent="0.25">
      <c r="J594" s="46"/>
      <c r="K594" s="46"/>
      <c r="L594" s="46"/>
      <c r="M594" s="46"/>
      <c r="N594" s="46"/>
    </row>
    <row r="595" spans="10:14" ht="17" customHeight="1" thickBot="1" x14ac:dyDescent="0.25">
      <c r="J595" s="46"/>
      <c r="K595" s="46"/>
      <c r="L595" s="46"/>
      <c r="M595" s="46"/>
      <c r="N595" s="46"/>
    </row>
    <row r="596" spans="10:14" ht="17" customHeight="1" thickBot="1" x14ac:dyDescent="0.25">
      <c r="J596" s="46"/>
      <c r="K596" s="46"/>
      <c r="L596" s="46"/>
      <c r="M596" s="46"/>
      <c r="N596" s="46"/>
    </row>
    <row r="597" spans="10:14" ht="17" customHeight="1" thickBot="1" x14ac:dyDescent="0.25">
      <c r="J597" s="46"/>
      <c r="K597" s="46"/>
      <c r="L597" s="46"/>
      <c r="M597" s="46"/>
      <c r="N597" s="46"/>
    </row>
    <row r="598" spans="10:14" ht="17" customHeight="1" thickBot="1" x14ac:dyDescent="0.25">
      <c r="J598" s="46"/>
      <c r="K598" s="46"/>
      <c r="L598" s="46"/>
      <c r="M598" s="46"/>
      <c r="N598" s="46"/>
    </row>
    <row r="599" spans="10:14" ht="17" customHeight="1" thickBot="1" x14ac:dyDescent="0.25">
      <c r="J599" s="46"/>
      <c r="K599" s="46"/>
      <c r="L599" s="46"/>
      <c r="M599" s="46"/>
      <c r="N599" s="46"/>
    </row>
    <row r="600" spans="10:14" ht="17" customHeight="1" thickBot="1" x14ac:dyDescent="0.25">
      <c r="J600" s="46"/>
      <c r="K600" s="46"/>
      <c r="L600" s="46"/>
      <c r="M600" s="46"/>
      <c r="N600" s="46"/>
    </row>
    <row r="601" spans="10:14" ht="17" customHeight="1" thickBot="1" x14ac:dyDescent="0.25">
      <c r="J601" s="46"/>
      <c r="K601" s="46"/>
      <c r="L601" s="46"/>
      <c r="M601" s="46"/>
      <c r="N601" s="46"/>
    </row>
    <row r="602" spans="10:14" ht="17" customHeight="1" thickBot="1" x14ac:dyDescent="0.25">
      <c r="J602" s="46"/>
      <c r="K602" s="46"/>
      <c r="L602" s="46"/>
      <c r="M602" s="46"/>
      <c r="N602" s="46"/>
    </row>
    <row r="603" spans="10:14" ht="17" customHeight="1" thickBot="1" x14ac:dyDescent="0.25">
      <c r="J603" s="46"/>
      <c r="K603" s="46"/>
      <c r="L603" s="46"/>
      <c r="M603" s="46"/>
      <c r="N603" s="46"/>
    </row>
    <row r="604" spans="10:14" ht="17" customHeight="1" thickBot="1" x14ac:dyDescent="0.25">
      <c r="J604" s="46"/>
      <c r="K604" s="46"/>
      <c r="L604" s="46"/>
      <c r="M604" s="46"/>
      <c r="N604" s="46"/>
    </row>
    <row r="605" spans="10:14" ht="17" customHeight="1" thickBot="1" x14ac:dyDescent="0.25">
      <c r="J605" s="46"/>
      <c r="K605" s="46"/>
      <c r="L605" s="46"/>
      <c r="M605" s="46"/>
      <c r="N605" s="46"/>
    </row>
    <row r="606" spans="10:14" ht="17" customHeight="1" thickBot="1" x14ac:dyDescent="0.25">
      <c r="J606" s="46"/>
      <c r="K606" s="46"/>
      <c r="L606" s="46"/>
      <c r="M606" s="46"/>
      <c r="N606" s="46"/>
    </row>
    <row r="607" spans="10:14" ht="17" customHeight="1" thickBot="1" x14ac:dyDescent="0.25">
      <c r="J607" s="46"/>
      <c r="K607" s="46"/>
      <c r="L607" s="46"/>
      <c r="M607" s="46"/>
      <c r="N607" s="46"/>
    </row>
    <row r="608" spans="10:14" ht="17" customHeight="1" thickBot="1" x14ac:dyDescent="0.25">
      <c r="J608" s="46"/>
      <c r="K608" s="46"/>
      <c r="L608" s="46"/>
      <c r="M608" s="46"/>
      <c r="N608" s="46"/>
    </row>
    <row r="609" spans="10:14" ht="17" customHeight="1" thickBot="1" x14ac:dyDescent="0.25">
      <c r="J609" s="46"/>
      <c r="K609" s="46"/>
      <c r="L609" s="46"/>
      <c r="M609" s="46"/>
      <c r="N609" s="46"/>
    </row>
    <row r="610" spans="10:14" ht="17" customHeight="1" thickBot="1" x14ac:dyDescent="0.25">
      <c r="J610" s="46"/>
      <c r="K610" s="46"/>
      <c r="L610" s="46"/>
      <c r="M610" s="46"/>
      <c r="N610" s="46"/>
    </row>
    <row r="611" spans="10:14" ht="17" customHeight="1" thickBot="1" x14ac:dyDescent="0.25">
      <c r="J611" s="46"/>
      <c r="K611" s="46"/>
      <c r="L611" s="46"/>
      <c r="M611" s="46"/>
      <c r="N611" s="46"/>
    </row>
    <row r="612" spans="10:14" ht="17" customHeight="1" thickBot="1" x14ac:dyDescent="0.25">
      <c r="J612" s="46"/>
      <c r="K612" s="46"/>
      <c r="L612" s="46"/>
      <c r="M612" s="46"/>
      <c r="N612" s="46"/>
    </row>
    <row r="613" spans="10:14" ht="17" customHeight="1" thickBot="1" x14ac:dyDescent="0.25">
      <c r="J613" s="46"/>
      <c r="K613" s="46"/>
      <c r="L613" s="46"/>
      <c r="M613" s="46"/>
      <c r="N613" s="46"/>
    </row>
    <row r="614" spans="10:14" ht="17" customHeight="1" thickBot="1" x14ac:dyDescent="0.25">
      <c r="J614" s="46"/>
      <c r="K614" s="46"/>
      <c r="L614" s="46"/>
      <c r="M614" s="46"/>
      <c r="N614" s="46"/>
    </row>
    <row r="615" spans="10:14" ht="17" customHeight="1" thickBot="1" x14ac:dyDescent="0.25">
      <c r="J615" s="46"/>
      <c r="K615" s="46"/>
      <c r="L615" s="46"/>
      <c r="M615" s="46"/>
      <c r="N615" s="46"/>
    </row>
    <row r="616" spans="10:14" ht="17" customHeight="1" thickBot="1" x14ac:dyDescent="0.25">
      <c r="J616" s="46"/>
      <c r="K616" s="46"/>
      <c r="L616" s="46"/>
      <c r="M616" s="46"/>
      <c r="N616" s="46"/>
    </row>
    <row r="617" spans="10:14" ht="17" customHeight="1" thickBot="1" x14ac:dyDescent="0.25">
      <c r="J617" s="46"/>
      <c r="K617" s="46"/>
      <c r="L617" s="46"/>
      <c r="M617" s="46"/>
      <c r="N617" s="46"/>
    </row>
    <row r="618" spans="10:14" ht="17" customHeight="1" thickBot="1" x14ac:dyDescent="0.25">
      <c r="J618" s="46"/>
      <c r="K618" s="46"/>
      <c r="L618" s="46"/>
      <c r="M618" s="46"/>
      <c r="N618" s="46"/>
    </row>
    <row r="619" spans="10:14" ht="17" customHeight="1" thickBot="1" x14ac:dyDescent="0.25">
      <c r="J619" s="46"/>
      <c r="K619" s="46"/>
      <c r="L619" s="46"/>
      <c r="M619" s="46"/>
      <c r="N619" s="46"/>
    </row>
    <row r="620" spans="10:14" ht="17" customHeight="1" thickBot="1" x14ac:dyDescent="0.25">
      <c r="J620" s="46"/>
      <c r="K620" s="46"/>
      <c r="L620" s="46"/>
      <c r="M620" s="46"/>
      <c r="N620" s="46"/>
    </row>
    <row r="621" spans="10:14" ht="17" customHeight="1" thickBot="1" x14ac:dyDescent="0.25">
      <c r="J621" s="46"/>
      <c r="K621" s="46"/>
      <c r="L621" s="46"/>
      <c r="M621" s="46"/>
      <c r="N621" s="46"/>
    </row>
    <row r="622" spans="10:14" ht="17" customHeight="1" thickBot="1" x14ac:dyDescent="0.25">
      <c r="J622" s="46"/>
      <c r="K622" s="46"/>
      <c r="L622" s="46"/>
      <c r="M622" s="46"/>
      <c r="N622" s="46"/>
    </row>
    <row r="623" spans="10:14" ht="17" customHeight="1" thickBot="1" x14ac:dyDescent="0.25">
      <c r="J623" s="46"/>
      <c r="K623" s="46"/>
      <c r="L623" s="46"/>
      <c r="M623" s="46"/>
      <c r="N623" s="46"/>
    </row>
    <row r="624" spans="10:14" ht="17" customHeight="1" thickBot="1" x14ac:dyDescent="0.25">
      <c r="J624" s="46"/>
      <c r="K624" s="46"/>
      <c r="L624" s="46"/>
      <c r="M624" s="46"/>
      <c r="N624" s="46"/>
    </row>
    <row r="625" spans="10:14" ht="17" customHeight="1" thickBot="1" x14ac:dyDescent="0.25">
      <c r="J625" s="46"/>
      <c r="K625" s="46"/>
      <c r="L625" s="46"/>
      <c r="M625" s="46"/>
      <c r="N625" s="46"/>
    </row>
    <row r="626" spans="10:14" ht="17" customHeight="1" thickBot="1" x14ac:dyDescent="0.25">
      <c r="J626" s="46"/>
      <c r="K626" s="46"/>
      <c r="L626" s="46"/>
      <c r="M626" s="46"/>
      <c r="N626" s="46"/>
    </row>
    <row r="627" spans="10:14" ht="17" customHeight="1" thickBot="1" x14ac:dyDescent="0.25">
      <c r="J627" s="46"/>
      <c r="K627" s="46"/>
      <c r="L627" s="46"/>
      <c r="M627" s="46"/>
      <c r="N627" s="46"/>
    </row>
    <row r="628" spans="10:14" ht="17" customHeight="1" thickBot="1" x14ac:dyDescent="0.25">
      <c r="J628" s="46"/>
      <c r="K628" s="46"/>
      <c r="L628" s="46"/>
      <c r="M628" s="46"/>
      <c r="N628" s="46"/>
    </row>
    <row r="629" spans="10:14" ht="17" customHeight="1" thickBot="1" x14ac:dyDescent="0.25">
      <c r="J629" s="46"/>
      <c r="K629" s="46"/>
      <c r="L629" s="46"/>
      <c r="M629" s="46"/>
      <c r="N629" s="46"/>
    </row>
    <row r="630" spans="10:14" ht="17" customHeight="1" thickBot="1" x14ac:dyDescent="0.25">
      <c r="J630" s="46"/>
      <c r="K630" s="46"/>
      <c r="L630" s="46"/>
      <c r="M630" s="46"/>
      <c r="N630" s="46"/>
    </row>
    <row r="631" spans="10:14" ht="17" customHeight="1" thickBot="1" x14ac:dyDescent="0.25">
      <c r="J631" s="46"/>
      <c r="K631" s="46"/>
      <c r="L631" s="46"/>
      <c r="M631" s="46"/>
      <c r="N631" s="46"/>
    </row>
    <row r="632" spans="10:14" ht="17" customHeight="1" thickBot="1" x14ac:dyDescent="0.25">
      <c r="J632" s="46"/>
      <c r="K632" s="46"/>
      <c r="L632" s="46"/>
      <c r="M632" s="46"/>
      <c r="N632" s="46"/>
    </row>
    <row r="633" spans="10:14" ht="17" customHeight="1" thickBot="1" x14ac:dyDescent="0.25">
      <c r="J633" s="46"/>
      <c r="K633" s="46"/>
      <c r="L633" s="46"/>
      <c r="M633" s="46"/>
      <c r="N633" s="46"/>
    </row>
    <row r="634" spans="10:14" ht="17" customHeight="1" thickBot="1" x14ac:dyDescent="0.25">
      <c r="J634" s="46"/>
      <c r="K634" s="46"/>
      <c r="L634" s="46"/>
      <c r="M634" s="46"/>
      <c r="N634" s="46"/>
    </row>
    <row r="635" spans="10:14" ht="17" customHeight="1" thickBot="1" x14ac:dyDescent="0.25">
      <c r="J635" s="46"/>
      <c r="K635" s="46"/>
      <c r="L635" s="46"/>
      <c r="M635" s="46"/>
      <c r="N635" s="46"/>
    </row>
    <row r="636" spans="10:14" ht="17" customHeight="1" thickBot="1" x14ac:dyDescent="0.25">
      <c r="J636" s="46"/>
      <c r="K636" s="46"/>
      <c r="L636" s="46"/>
      <c r="M636" s="46"/>
      <c r="N636" s="46"/>
    </row>
    <row r="637" spans="10:14" ht="17" customHeight="1" thickBot="1" x14ac:dyDescent="0.25">
      <c r="J637" s="46"/>
      <c r="K637" s="46"/>
      <c r="L637" s="46"/>
      <c r="M637" s="46"/>
      <c r="N637" s="46"/>
    </row>
    <row r="638" spans="10:14" ht="17" customHeight="1" thickBot="1" x14ac:dyDescent="0.25">
      <c r="J638" s="46"/>
      <c r="K638" s="46"/>
      <c r="L638" s="46"/>
      <c r="M638" s="46"/>
      <c r="N638" s="46"/>
    </row>
    <row r="639" spans="10:14" ht="17" customHeight="1" thickBot="1" x14ac:dyDescent="0.25">
      <c r="J639" s="46"/>
      <c r="K639" s="46"/>
      <c r="L639" s="46"/>
      <c r="M639" s="46"/>
      <c r="N639" s="46"/>
    </row>
    <row r="640" spans="10:14" ht="17" customHeight="1" thickBot="1" x14ac:dyDescent="0.25">
      <c r="J640" s="46"/>
      <c r="K640" s="46"/>
      <c r="L640" s="46"/>
      <c r="M640" s="46"/>
      <c r="N640" s="46"/>
    </row>
    <row r="641" spans="10:14" ht="17" customHeight="1" thickBot="1" x14ac:dyDescent="0.25">
      <c r="J641" s="46"/>
      <c r="K641" s="46"/>
      <c r="L641" s="46"/>
      <c r="M641" s="46"/>
      <c r="N641" s="46"/>
    </row>
    <row r="642" spans="10:14" ht="17" customHeight="1" thickBot="1" x14ac:dyDescent="0.25">
      <c r="J642" s="46"/>
      <c r="K642" s="46"/>
      <c r="L642" s="46"/>
      <c r="M642" s="46"/>
      <c r="N642" s="46"/>
    </row>
    <row r="643" spans="10:14" ht="17" customHeight="1" thickBot="1" x14ac:dyDescent="0.25">
      <c r="J643" s="46"/>
      <c r="K643" s="46"/>
      <c r="L643" s="46"/>
      <c r="M643" s="46"/>
      <c r="N643" s="46"/>
    </row>
    <row r="644" spans="10:14" ht="17" customHeight="1" thickBot="1" x14ac:dyDescent="0.25">
      <c r="J644" s="46"/>
      <c r="K644" s="46"/>
      <c r="L644" s="46"/>
      <c r="M644" s="46"/>
      <c r="N644" s="46"/>
    </row>
    <row r="645" spans="10:14" ht="17" customHeight="1" thickBot="1" x14ac:dyDescent="0.25">
      <c r="J645" s="46"/>
      <c r="K645" s="46"/>
      <c r="L645" s="46"/>
      <c r="M645" s="46"/>
      <c r="N645" s="46"/>
    </row>
    <row r="646" spans="10:14" ht="17" customHeight="1" thickBot="1" x14ac:dyDescent="0.25">
      <c r="J646" s="46"/>
      <c r="K646" s="46"/>
      <c r="L646" s="46"/>
      <c r="M646" s="46"/>
      <c r="N646" s="46"/>
    </row>
    <row r="647" spans="10:14" ht="17" customHeight="1" thickBot="1" x14ac:dyDescent="0.25">
      <c r="J647" s="46"/>
      <c r="K647" s="46"/>
      <c r="L647" s="46"/>
      <c r="M647" s="46"/>
      <c r="N647" s="46"/>
    </row>
    <row r="648" spans="10:14" ht="17" customHeight="1" thickBot="1" x14ac:dyDescent="0.25">
      <c r="J648" s="46"/>
      <c r="K648" s="46"/>
      <c r="L648" s="46"/>
      <c r="M648" s="46"/>
      <c r="N648" s="46"/>
    </row>
    <row r="649" spans="10:14" ht="17" customHeight="1" thickBot="1" x14ac:dyDescent="0.25">
      <c r="J649" s="46"/>
      <c r="K649" s="46"/>
      <c r="L649" s="46"/>
      <c r="M649" s="46"/>
      <c r="N649" s="46"/>
    </row>
    <row r="650" spans="10:14" ht="17" customHeight="1" thickBot="1" x14ac:dyDescent="0.25">
      <c r="J650" s="46"/>
      <c r="K650" s="46"/>
      <c r="L650" s="46"/>
      <c r="M650" s="46"/>
      <c r="N650" s="46"/>
    </row>
    <row r="651" spans="10:14" ht="17" customHeight="1" thickBot="1" x14ac:dyDescent="0.25">
      <c r="J651" s="46"/>
      <c r="K651" s="46"/>
      <c r="L651" s="46"/>
      <c r="M651" s="46"/>
      <c r="N651" s="46"/>
    </row>
    <row r="652" spans="10:14" ht="17" customHeight="1" thickBot="1" x14ac:dyDescent="0.25">
      <c r="J652" s="46"/>
      <c r="K652" s="46"/>
      <c r="L652" s="46"/>
      <c r="M652" s="46"/>
      <c r="N652" s="46"/>
    </row>
    <row r="653" spans="10:14" ht="17" customHeight="1" thickBot="1" x14ac:dyDescent="0.25">
      <c r="J653" s="46"/>
      <c r="K653" s="46"/>
      <c r="L653" s="46"/>
      <c r="M653" s="46"/>
      <c r="N653" s="46"/>
    </row>
    <row r="654" spans="10:14" ht="17" customHeight="1" thickBot="1" x14ac:dyDescent="0.25">
      <c r="J654" s="46"/>
      <c r="K654" s="46"/>
      <c r="L654" s="46"/>
      <c r="M654" s="46"/>
      <c r="N654" s="46"/>
    </row>
    <row r="655" spans="10:14" ht="17" customHeight="1" thickBot="1" x14ac:dyDescent="0.25">
      <c r="J655" s="46"/>
      <c r="K655" s="46"/>
      <c r="L655" s="46"/>
      <c r="M655" s="46"/>
      <c r="N655" s="46"/>
    </row>
    <row r="656" spans="10:14" ht="17" customHeight="1" thickBot="1" x14ac:dyDescent="0.25">
      <c r="J656" s="46"/>
      <c r="K656" s="46"/>
      <c r="L656" s="46"/>
      <c r="M656" s="46"/>
      <c r="N656" s="46"/>
    </row>
    <row r="657" spans="10:14" ht="17" customHeight="1" thickBot="1" x14ac:dyDescent="0.25">
      <c r="J657" s="46"/>
      <c r="K657" s="46"/>
      <c r="L657" s="46"/>
      <c r="M657" s="46"/>
      <c r="N657" s="46"/>
    </row>
    <row r="658" spans="10:14" ht="17" customHeight="1" thickBot="1" x14ac:dyDescent="0.25">
      <c r="J658" s="46"/>
      <c r="K658" s="46"/>
      <c r="L658" s="46"/>
      <c r="M658" s="46"/>
      <c r="N658" s="46"/>
    </row>
    <row r="659" spans="10:14" ht="17" customHeight="1" thickBot="1" x14ac:dyDescent="0.25">
      <c r="J659" s="46"/>
      <c r="K659" s="46"/>
      <c r="L659" s="46"/>
      <c r="M659" s="46"/>
      <c r="N659" s="46"/>
    </row>
    <row r="660" spans="10:14" ht="17" customHeight="1" thickBot="1" x14ac:dyDescent="0.25">
      <c r="J660" s="46"/>
      <c r="K660" s="46"/>
      <c r="L660" s="46"/>
      <c r="M660" s="46"/>
      <c r="N660" s="46"/>
    </row>
    <row r="661" spans="10:14" ht="17" customHeight="1" thickBot="1" x14ac:dyDescent="0.25">
      <c r="J661" s="46"/>
      <c r="K661" s="46"/>
      <c r="L661" s="46"/>
      <c r="M661" s="46"/>
      <c r="N661" s="46"/>
    </row>
    <row r="662" spans="10:14" ht="17" customHeight="1" thickBot="1" x14ac:dyDescent="0.25">
      <c r="J662" s="46"/>
      <c r="K662" s="46"/>
      <c r="L662" s="46"/>
      <c r="M662" s="46"/>
      <c r="N662" s="46"/>
    </row>
    <row r="663" spans="10:14" ht="17" customHeight="1" thickBot="1" x14ac:dyDescent="0.25">
      <c r="J663" s="46"/>
      <c r="K663" s="46"/>
      <c r="L663" s="46"/>
      <c r="M663" s="46"/>
      <c r="N663" s="46"/>
    </row>
    <row r="664" spans="10:14" ht="17" customHeight="1" thickBot="1" x14ac:dyDescent="0.25">
      <c r="J664" s="46"/>
      <c r="K664" s="46"/>
      <c r="L664" s="46"/>
      <c r="M664" s="46"/>
      <c r="N664" s="46"/>
    </row>
    <row r="665" spans="10:14" ht="17" customHeight="1" thickBot="1" x14ac:dyDescent="0.25">
      <c r="J665" s="46"/>
      <c r="K665" s="46"/>
      <c r="L665" s="46"/>
      <c r="M665" s="46"/>
      <c r="N665" s="46"/>
    </row>
    <row r="666" spans="10:14" ht="17" customHeight="1" thickBot="1" x14ac:dyDescent="0.25">
      <c r="J666" s="46"/>
      <c r="K666" s="46"/>
      <c r="L666" s="46"/>
      <c r="M666" s="46"/>
      <c r="N666" s="46"/>
    </row>
    <row r="667" spans="10:14" ht="17" customHeight="1" thickBot="1" x14ac:dyDescent="0.25">
      <c r="J667" s="46"/>
      <c r="K667" s="46"/>
      <c r="L667" s="46"/>
      <c r="M667" s="46"/>
      <c r="N667" s="46"/>
    </row>
    <row r="668" spans="10:14" ht="17" customHeight="1" thickBot="1" x14ac:dyDescent="0.25">
      <c r="J668" s="46"/>
      <c r="K668" s="46"/>
      <c r="L668" s="46"/>
      <c r="M668" s="46"/>
      <c r="N668" s="46"/>
    </row>
    <row r="669" spans="10:14" ht="17" customHeight="1" thickBot="1" x14ac:dyDescent="0.25">
      <c r="J669" s="46"/>
      <c r="K669" s="46"/>
      <c r="L669" s="46"/>
      <c r="M669" s="46"/>
      <c r="N669" s="46"/>
    </row>
    <row r="670" spans="10:14" ht="17" customHeight="1" thickBot="1" x14ac:dyDescent="0.25">
      <c r="J670" s="46"/>
      <c r="K670" s="46"/>
      <c r="L670" s="46"/>
      <c r="M670" s="46"/>
      <c r="N670" s="46"/>
    </row>
    <row r="671" spans="10:14" ht="17" customHeight="1" thickBot="1" x14ac:dyDescent="0.25">
      <c r="J671" s="46"/>
      <c r="K671" s="46"/>
      <c r="L671" s="46"/>
      <c r="M671" s="46"/>
      <c r="N671" s="46"/>
    </row>
    <row r="672" spans="10:14" ht="17" customHeight="1" thickBot="1" x14ac:dyDescent="0.25">
      <c r="J672" s="46"/>
      <c r="K672" s="46"/>
      <c r="L672" s="46"/>
      <c r="M672" s="46"/>
      <c r="N672" s="46"/>
    </row>
    <row r="673" spans="10:14" ht="17" customHeight="1" thickBot="1" x14ac:dyDescent="0.25">
      <c r="J673" s="46"/>
      <c r="K673" s="46"/>
      <c r="L673" s="46"/>
      <c r="M673" s="46"/>
      <c r="N673" s="46"/>
    </row>
    <row r="674" spans="10:14" ht="17" customHeight="1" thickBot="1" x14ac:dyDescent="0.25">
      <c r="J674" s="46"/>
      <c r="K674" s="46"/>
      <c r="L674" s="46"/>
      <c r="M674" s="46"/>
      <c r="N674" s="46"/>
    </row>
    <row r="675" spans="10:14" ht="17" customHeight="1" thickBot="1" x14ac:dyDescent="0.25">
      <c r="J675" s="46"/>
      <c r="K675" s="46"/>
      <c r="L675" s="46"/>
      <c r="M675" s="46"/>
      <c r="N675" s="46"/>
    </row>
    <row r="676" spans="10:14" ht="17" customHeight="1" thickBot="1" x14ac:dyDescent="0.25">
      <c r="J676" s="46"/>
      <c r="K676" s="46"/>
      <c r="L676" s="46"/>
      <c r="M676" s="46"/>
      <c r="N676" s="46"/>
    </row>
    <row r="677" spans="10:14" ht="17" customHeight="1" thickBot="1" x14ac:dyDescent="0.25">
      <c r="J677" s="46"/>
      <c r="K677" s="46"/>
      <c r="L677" s="46"/>
      <c r="M677" s="46"/>
      <c r="N677" s="46"/>
    </row>
    <row r="678" spans="10:14" ht="17" customHeight="1" thickBot="1" x14ac:dyDescent="0.25">
      <c r="J678" s="46"/>
      <c r="K678" s="46"/>
      <c r="L678" s="46"/>
      <c r="M678" s="46"/>
      <c r="N678" s="46"/>
    </row>
    <row r="679" spans="10:14" ht="17" customHeight="1" thickBot="1" x14ac:dyDescent="0.25">
      <c r="J679" s="46"/>
      <c r="K679" s="46"/>
      <c r="L679" s="46"/>
      <c r="M679" s="46"/>
      <c r="N679" s="46"/>
    </row>
    <row r="680" spans="10:14" ht="17" customHeight="1" thickBot="1" x14ac:dyDescent="0.25">
      <c r="J680" s="46"/>
      <c r="K680" s="46"/>
      <c r="L680" s="46"/>
      <c r="M680" s="46"/>
      <c r="N680" s="46"/>
    </row>
    <row r="681" spans="10:14" ht="17" customHeight="1" thickBot="1" x14ac:dyDescent="0.25">
      <c r="J681" s="46"/>
      <c r="K681" s="46"/>
      <c r="L681" s="46"/>
      <c r="M681" s="46"/>
      <c r="N681" s="46"/>
    </row>
    <row r="682" spans="10:14" ht="17" customHeight="1" thickBot="1" x14ac:dyDescent="0.25">
      <c r="J682" s="46"/>
      <c r="K682" s="46"/>
      <c r="L682" s="46"/>
      <c r="M682" s="46"/>
      <c r="N682" s="46"/>
    </row>
    <row r="683" spans="10:14" ht="17" customHeight="1" thickBot="1" x14ac:dyDescent="0.25">
      <c r="J683" s="46"/>
      <c r="K683" s="46"/>
      <c r="L683" s="46"/>
      <c r="M683" s="46"/>
      <c r="N683" s="46"/>
    </row>
    <row r="684" spans="10:14" ht="17" customHeight="1" thickBot="1" x14ac:dyDescent="0.25">
      <c r="J684" s="46"/>
      <c r="K684" s="46"/>
      <c r="L684" s="46"/>
      <c r="M684" s="46"/>
      <c r="N684" s="46"/>
    </row>
    <row r="685" spans="10:14" ht="17" customHeight="1" thickBot="1" x14ac:dyDescent="0.25">
      <c r="J685" s="46"/>
      <c r="K685" s="46"/>
      <c r="L685" s="46"/>
      <c r="M685" s="46"/>
      <c r="N685" s="46"/>
    </row>
    <row r="686" spans="10:14" ht="17" customHeight="1" thickBot="1" x14ac:dyDescent="0.25">
      <c r="J686" s="46"/>
      <c r="K686" s="46"/>
      <c r="L686" s="46"/>
      <c r="M686" s="46"/>
      <c r="N686" s="46"/>
    </row>
    <row r="687" spans="10:14" ht="17" customHeight="1" thickBot="1" x14ac:dyDescent="0.25">
      <c r="J687" s="46"/>
      <c r="K687" s="46"/>
      <c r="L687" s="46"/>
      <c r="M687" s="46"/>
      <c r="N687" s="46"/>
    </row>
    <row r="688" spans="10:14" ht="17" customHeight="1" thickBot="1" x14ac:dyDescent="0.25">
      <c r="J688" s="46"/>
      <c r="K688" s="46"/>
      <c r="L688" s="46"/>
      <c r="M688" s="46"/>
      <c r="N688" s="46"/>
    </row>
    <row r="689" spans="10:14" ht="17" customHeight="1" thickBot="1" x14ac:dyDescent="0.25">
      <c r="J689" s="46"/>
      <c r="K689" s="46"/>
      <c r="L689" s="46"/>
      <c r="M689" s="46"/>
      <c r="N689" s="46"/>
    </row>
    <row r="690" spans="10:14" ht="17" customHeight="1" thickBot="1" x14ac:dyDescent="0.25">
      <c r="J690" s="46"/>
      <c r="K690" s="46"/>
      <c r="L690" s="46"/>
      <c r="M690" s="46"/>
      <c r="N690" s="46"/>
    </row>
    <row r="691" spans="10:14" ht="17" customHeight="1" thickBot="1" x14ac:dyDescent="0.25">
      <c r="J691" s="46"/>
      <c r="K691" s="46"/>
      <c r="L691" s="46"/>
      <c r="M691" s="46"/>
      <c r="N691" s="46"/>
    </row>
    <row r="692" spans="10:14" ht="17" customHeight="1" thickBot="1" x14ac:dyDescent="0.25">
      <c r="J692" s="46"/>
      <c r="K692" s="46"/>
      <c r="L692" s="46"/>
      <c r="M692" s="46"/>
      <c r="N692" s="46"/>
    </row>
    <row r="693" spans="10:14" ht="17" customHeight="1" thickBot="1" x14ac:dyDescent="0.25">
      <c r="J693" s="46"/>
      <c r="K693" s="46"/>
      <c r="L693" s="46"/>
      <c r="M693" s="46"/>
      <c r="N693" s="46"/>
    </row>
    <row r="694" spans="10:14" ht="17" customHeight="1" thickBot="1" x14ac:dyDescent="0.25">
      <c r="J694" s="46"/>
      <c r="K694" s="46"/>
      <c r="L694" s="46"/>
      <c r="M694" s="46"/>
      <c r="N694" s="46"/>
    </row>
    <row r="695" spans="10:14" ht="17" customHeight="1" thickBot="1" x14ac:dyDescent="0.25">
      <c r="J695" s="46"/>
      <c r="K695" s="46"/>
      <c r="L695" s="46"/>
      <c r="M695" s="46"/>
      <c r="N695" s="46"/>
    </row>
    <row r="696" spans="10:14" ht="17" customHeight="1" thickBot="1" x14ac:dyDescent="0.25">
      <c r="J696" s="46"/>
      <c r="K696" s="46"/>
      <c r="L696" s="46"/>
      <c r="M696" s="46"/>
      <c r="N696" s="46"/>
    </row>
    <row r="697" spans="10:14" ht="17" customHeight="1" thickBot="1" x14ac:dyDescent="0.25">
      <c r="J697" s="46"/>
      <c r="K697" s="46"/>
      <c r="L697" s="46"/>
      <c r="M697" s="46"/>
      <c r="N697" s="46"/>
    </row>
    <row r="698" spans="10:14" ht="17" customHeight="1" thickBot="1" x14ac:dyDescent="0.25">
      <c r="J698" s="46"/>
      <c r="K698" s="46"/>
      <c r="L698" s="46"/>
      <c r="M698" s="46"/>
      <c r="N698" s="46"/>
    </row>
    <row r="699" spans="10:14" ht="17" customHeight="1" thickBot="1" x14ac:dyDescent="0.25">
      <c r="J699" s="46"/>
      <c r="K699" s="46"/>
      <c r="L699" s="46"/>
      <c r="M699" s="46"/>
      <c r="N699" s="46"/>
    </row>
    <row r="700" spans="10:14" ht="17" customHeight="1" thickBot="1" x14ac:dyDescent="0.25">
      <c r="J700" s="46"/>
      <c r="K700" s="46"/>
      <c r="L700" s="46"/>
      <c r="M700" s="46"/>
      <c r="N700" s="46"/>
    </row>
    <row r="701" spans="10:14" ht="17" customHeight="1" thickBot="1" x14ac:dyDescent="0.25">
      <c r="J701" s="46"/>
      <c r="K701" s="46"/>
      <c r="L701" s="46"/>
      <c r="M701" s="46"/>
      <c r="N701" s="46"/>
    </row>
    <row r="702" spans="10:14" ht="17" customHeight="1" thickBot="1" x14ac:dyDescent="0.25">
      <c r="J702" s="46"/>
      <c r="K702" s="46"/>
      <c r="L702" s="46"/>
      <c r="M702" s="46"/>
      <c r="N702" s="46"/>
    </row>
    <row r="703" spans="10:14" ht="17" customHeight="1" thickBot="1" x14ac:dyDescent="0.25">
      <c r="J703" s="46"/>
      <c r="K703" s="46"/>
      <c r="L703" s="46"/>
      <c r="M703" s="46"/>
      <c r="N703" s="46"/>
    </row>
    <row r="704" spans="10:14" ht="17" customHeight="1" thickBot="1" x14ac:dyDescent="0.25">
      <c r="J704" s="46"/>
      <c r="K704" s="46"/>
      <c r="L704" s="46"/>
      <c r="M704" s="46"/>
      <c r="N704" s="46"/>
    </row>
    <row r="705" spans="10:14" ht="17" customHeight="1" thickBot="1" x14ac:dyDescent="0.25">
      <c r="J705" s="46"/>
      <c r="K705" s="46"/>
      <c r="L705" s="46"/>
      <c r="M705" s="46"/>
      <c r="N705" s="46"/>
    </row>
    <row r="706" spans="10:14" ht="17" customHeight="1" thickBot="1" x14ac:dyDescent="0.25">
      <c r="J706" s="46"/>
      <c r="K706" s="46"/>
      <c r="L706" s="46"/>
      <c r="M706" s="46"/>
      <c r="N706" s="46"/>
    </row>
    <row r="707" spans="10:14" ht="17" customHeight="1" thickBot="1" x14ac:dyDescent="0.25">
      <c r="J707" s="46"/>
      <c r="K707" s="46"/>
      <c r="L707" s="46"/>
      <c r="M707" s="46"/>
      <c r="N707" s="46"/>
    </row>
    <row r="708" spans="10:14" ht="17" customHeight="1" thickBot="1" x14ac:dyDescent="0.25">
      <c r="J708" s="46"/>
      <c r="K708" s="46"/>
      <c r="L708" s="46"/>
      <c r="M708" s="46"/>
      <c r="N708" s="46"/>
    </row>
    <row r="709" spans="10:14" ht="17" customHeight="1" thickBot="1" x14ac:dyDescent="0.25">
      <c r="J709" s="46"/>
      <c r="K709" s="46"/>
      <c r="L709" s="46"/>
      <c r="M709" s="46"/>
      <c r="N709" s="46"/>
    </row>
    <row r="710" spans="10:14" ht="17" customHeight="1" thickBot="1" x14ac:dyDescent="0.25">
      <c r="J710" s="46"/>
      <c r="K710" s="46"/>
      <c r="L710" s="46"/>
      <c r="M710" s="46"/>
      <c r="N710" s="46"/>
    </row>
    <row r="711" spans="10:14" ht="17" customHeight="1" thickBot="1" x14ac:dyDescent="0.25">
      <c r="J711" s="46"/>
      <c r="K711" s="46"/>
      <c r="L711" s="46"/>
      <c r="M711" s="46"/>
      <c r="N711" s="46"/>
    </row>
    <row r="712" spans="10:14" ht="17" customHeight="1" thickBot="1" x14ac:dyDescent="0.25">
      <c r="J712" s="46"/>
      <c r="K712" s="46"/>
      <c r="L712" s="46"/>
      <c r="M712" s="46"/>
      <c r="N712" s="46"/>
    </row>
    <row r="713" spans="10:14" ht="17" customHeight="1" thickBot="1" x14ac:dyDescent="0.25">
      <c r="J713" s="46"/>
      <c r="K713" s="46"/>
      <c r="L713" s="46"/>
      <c r="M713" s="46"/>
      <c r="N713" s="46"/>
    </row>
    <row r="714" spans="10:14" ht="17" customHeight="1" thickBot="1" x14ac:dyDescent="0.25">
      <c r="J714" s="46"/>
      <c r="K714" s="46"/>
      <c r="L714" s="46"/>
      <c r="M714" s="46"/>
      <c r="N714" s="46"/>
    </row>
    <row r="715" spans="10:14" ht="17" customHeight="1" thickBot="1" x14ac:dyDescent="0.25">
      <c r="J715" s="46"/>
      <c r="K715" s="46"/>
      <c r="L715" s="46"/>
      <c r="M715" s="46"/>
      <c r="N715" s="46"/>
    </row>
    <row r="716" spans="10:14" ht="17" customHeight="1" thickBot="1" x14ac:dyDescent="0.25">
      <c r="J716" s="46"/>
      <c r="K716" s="46"/>
      <c r="L716" s="46"/>
      <c r="M716" s="46"/>
      <c r="N716" s="46"/>
    </row>
    <row r="717" spans="10:14" ht="17" customHeight="1" thickBot="1" x14ac:dyDescent="0.25">
      <c r="J717" s="46"/>
      <c r="K717" s="46"/>
      <c r="L717" s="46"/>
      <c r="M717" s="46"/>
      <c r="N717" s="46"/>
    </row>
    <row r="718" spans="10:14" ht="17" customHeight="1" thickBot="1" x14ac:dyDescent="0.25">
      <c r="J718" s="46"/>
      <c r="K718" s="46"/>
      <c r="L718" s="46"/>
      <c r="M718" s="46"/>
      <c r="N718" s="46"/>
    </row>
    <row r="719" spans="10:14" ht="17" customHeight="1" thickBot="1" x14ac:dyDescent="0.25">
      <c r="J719" s="46"/>
      <c r="K719" s="46"/>
      <c r="L719" s="46"/>
      <c r="M719" s="46"/>
      <c r="N719" s="46"/>
    </row>
    <row r="720" spans="10:14" ht="17" customHeight="1" thickBot="1" x14ac:dyDescent="0.25">
      <c r="J720" s="46"/>
      <c r="K720" s="46"/>
      <c r="L720" s="46"/>
      <c r="M720" s="46"/>
      <c r="N720" s="46"/>
    </row>
    <row r="721" spans="10:14" ht="17" customHeight="1" thickBot="1" x14ac:dyDescent="0.25">
      <c r="J721" s="46"/>
      <c r="K721" s="46"/>
      <c r="L721" s="46"/>
      <c r="M721" s="46"/>
      <c r="N721" s="46"/>
    </row>
    <row r="722" spans="10:14" ht="17" customHeight="1" thickBot="1" x14ac:dyDescent="0.25">
      <c r="J722" s="46"/>
      <c r="K722" s="46"/>
      <c r="L722" s="46"/>
      <c r="M722" s="46"/>
      <c r="N722" s="46"/>
    </row>
    <row r="723" spans="10:14" ht="17" customHeight="1" thickBot="1" x14ac:dyDescent="0.25">
      <c r="J723" s="46"/>
      <c r="K723" s="46"/>
      <c r="L723" s="46"/>
      <c r="M723" s="46"/>
      <c r="N723" s="46"/>
    </row>
    <row r="724" spans="10:14" ht="17" customHeight="1" thickBot="1" x14ac:dyDescent="0.25">
      <c r="J724" s="46"/>
      <c r="K724" s="46"/>
      <c r="L724" s="46"/>
      <c r="M724" s="46"/>
      <c r="N724" s="46"/>
    </row>
    <row r="725" spans="10:14" ht="17" customHeight="1" thickBot="1" x14ac:dyDescent="0.25">
      <c r="J725" s="46"/>
      <c r="K725" s="46"/>
      <c r="L725" s="46"/>
      <c r="M725" s="46"/>
      <c r="N725" s="46"/>
    </row>
    <row r="726" spans="10:14" ht="17" customHeight="1" thickBot="1" x14ac:dyDescent="0.25">
      <c r="J726" s="46"/>
      <c r="K726" s="46"/>
      <c r="L726" s="46"/>
      <c r="M726" s="46"/>
      <c r="N726" s="46"/>
    </row>
    <row r="727" spans="10:14" ht="17" customHeight="1" thickBot="1" x14ac:dyDescent="0.25">
      <c r="J727" s="46"/>
      <c r="K727" s="46"/>
      <c r="L727" s="46"/>
      <c r="M727" s="46"/>
      <c r="N727" s="46"/>
    </row>
    <row r="728" spans="10:14" ht="17" customHeight="1" thickBot="1" x14ac:dyDescent="0.25">
      <c r="J728" s="46"/>
      <c r="K728" s="46"/>
      <c r="L728" s="46"/>
      <c r="M728" s="46"/>
      <c r="N728" s="46"/>
    </row>
    <row r="729" spans="10:14" ht="17" customHeight="1" thickBot="1" x14ac:dyDescent="0.25">
      <c r="J729" s="46"/>
      <c r="K729" s="46"/>
      <c r="L729" s="46"/>
      <c r="M729" s="46"/>
      <c r="N729" s="46"/>
    </row>
    <row r="730" spans="10:14" ht="17" customHeight="1" thickBot="1" x14ac:dyDescent="0.25">
      <c r="J730" s="46"/>
      <c r="K730" s="46"/>
      <c r="L730" s="46"/>
      <c r="M730" s="46"/>
      <c r="N730" s="46"/>
    </row>
    <row r="731" spans="10:14" ht="17" customHeight="1" thickBot="1" x14ac:dyDescent="0.25">
      <c r="J731" s="46"/>
      <c r="K731" s="46"/>
      <c r="L731" s="46"/>
      <c r="M731" s="46"/>
      <c r="N731" s="46"/>
    </row>
    <row r="732" spans="10:14" ht="17" customHeight="1" thickBot="1" x14ac:dyDescent="0.25">
      <c r="J732" s="46"/>
      <c r="K732" s="46"/>
      <c r="L732" s="46"/>
      <c r="M732" s="46"/>
      <c r="N732" s="46"/>
    </row>
    <row r="733" spans="10:14" ht="17" customHeight="1" thickBot="1" x14ac:dyDescent="0.25">
      <c r="J733" s="46"/>
      <c r="K733" s="46"/>
      <c r="L733" s="46"/>
      <c r="M733" s="46"/>
      <c r="N733" s="46"/>
    </row>
    <row r="734" spans="10:14" ht="17" customHeight="1" thickBot="1" x14ac:dyDescent="0.25">
      <c r="J734" s="46"/>
      <c r="K734" s="46"/>
      <c r="L734" s="46"/>
      <c r="M734" s="46"/>
      <c r="N734" s="46"/>
    </row>
    <row r="735" spans="10:14" ht="17" customHeight="1" thickBot="1" x14ac:dyDescent="0.25">
      <c r="J735" s="46"/>
      <c r="K735" s="46"/>
      <c r="L735" s="46"/>
      <c r="M735" s="46"/>
      <c r="N735" s="46"/>
    </row>
    <row r="736" spans="10:14" ht="17" customHeight="1" thickBot="1" x14ac:dyDescent="0.25">
      <c r="J736" s="46"/>
      <c r="K736" s="46"/>
      <c r="L736" s="46"/>
      <c r="M736" s="46"/>
      <c r="N736" s="46"/>
    </row>
    <row r="737" spans="10:14" ht="17" customHeight="1" thickBot="1" x14ac:dyDescent="0.25">
      <c r="J737" s="46"/>
      <c r="K737" s="46"/>
      <c r="L737" s="46"/>
      <c r="M737" s="46"/>
      <c r="N737" s="46"/>
    </row>
    <row r="738" spans="10:14" ht="17" customHeight="1" thickBot="1" x14ac:dyDescent="0.25">
      <c r="J738" s="46"/>
      <c r="K738" s="46"/>
      <c r="L738" s="46"/>
      <c r="M738" s="46"/>
      <c r="N738" s="46"/>
    </row>
    <row r="739" spans="10:14" ht="17" customHeight="1" thickBot="1" x14ac:dyDescent="0.25">
      <c r="J739" s="46"/>
      <c r="K739" s="46"/>
      <c r="L739" s="46"/>
      <c r="M739" s="46"/>
      <c r="N739" s="46"/>
    </row>
    <row r="740" spans="10:14" ht="17" customHeight="1" thickBot="1" x14ac:dyDescent="0.25">
      <c r="J740" s="46"/>
      <c r="K740" s="46"/>
      <c r="L740" s="46"/>
      <c r="M740" s="46"/>
      <c r="N740" s="46"/>
    </row>
    <row r="741" spans="10:14" ht="17" customHeight="1" thickBot="1" x14ac:dyDescent="0.25">
      <c r="J741" s="46"/>
      <c r="K741" s="46"/>
      <c r="L741" s="46"/>
      <c r="M741" s="46"/>
      <c r="N741" s="46"/>
    </row>
    <row r="742" spans="10:14" ht="17" customHeight="1" thickBot="1" x14ac:dyDescent="0.25">
      <c r="J742" s="46"/>
      <c r="K742" s="46"/>
      <c r="L742" s="46"/>
      <c r="M742" s="46"/>
      <c r="N742" s="46"/>
    </row>
    <row r="743" spans="10:14" ht="17" customHeight="1" thickBot="1" x14ac:dyDescent="0.25">
      <c r="J743" s="46"/>
      <c r="K743" s="46"/>
      <c r="L743" s="46"/>
      <c r="M743" s="46"/>
      <c r="N743" s="46"/>
    </row>
    <row r="744" spans="10:14" ht="17" customHeight="1" thickBot="1" x14ac:dyDescent="0.25">
      <c r="J744" s="46"/>
      <c r="K744" s="46"/>
      <c r="L744" s="46"/>
      <c r="M744" s="46"/>
      <c r="N744" s="46"/>
    </row>
    <row r="745" spans="10:14" ht="17" customHeight="1" thickBot="1" x14ac:dyDescent="0.25">
      <c r="J745" s="46"/>
      <c r="K745" s="46"/>
      <c r="L745" s="46"/>
      <c r="M745" s="46"/>
      <c r="N745" s="46"/>
    </row>
    <row r="746" spans="10:14" ht="17" customHeight="1" thickBot="1" x14ac:dyDescent="0.25">
      <c r="J746" s="46"/>
      <c r="K746" s="46"/>
      <c r="L746" s="46"/>
      <c r="M746" s="46"/>
      <c r="N746" s="46"/>
    </row>
    <row r="747" spans="10:14" ht="17" customHeight="1" thickBot="1" x14ac:dyDescent="0.25">
      <c r="J747" s="46"/>
      <c r="K747" s="46"/>
      <c r="L747" s="46"/>
      <c r="M747" s="46"/>
      <c r="N747" s="46"/>
    </row>
    <row r="748" spans="10:14" ht="17" customHeight="1" thickBot="1" x14ac:dyDescent="0.25">
      <c r="J748" s="46"/>
      <c r="K748" s="46"/>
      <c r="L748" s="46"/>
      <c r="M748" s="46"/>
      <c r="N748" s="46"/>
    </row>
    <row r="749" spans="10:14" ht="17" customHeight="1" thickBot="1" x14ac:dyDescent="0.25">
      <c r="J749" s="46"/>
      <c r="K749" s="46"/>
      <c r="L749" s="46"/>
      <c r="M749" s="46"/>
      <c r="N749" s="46"/>
    </row>
    <row r="750" spans="10:14" ht="17" customHeight="1" thickBot="1" x14ac:dyDescent="0.25">
      <c r="J750" s="46"/>
      <c r="K750" s="46"/>
      <c r="L750" s="46"/>
      <c r="M750" s="46"/>
      <c r="N750" s="46"/>
    </row>
    <row r="751" spans="10:14" ht="17" customHeight="1" thickBot="1" x14ac:dyDescent="0.25">
      <c r="J751" s="46"/>
      <c r="K751" s="46"/>
      <c r="L751" s="46"/>
      <c r="M751" s="46"/>
      <c r="N751" s="46"/>
    </row>
    <row r="752" spans="10:14" ht="17" customHeight="1" thickBot="1" x14ac:dyDescent="0.25">
      <c r="J752" s="46"/>
      <c r="K752" s="46"/>
      <c r="L752" s="46"/>
      <c r="M752" s="46"/>
      <c r="N752" s="46"/>
    </row>
    <row r="753" spans="10:14" ht="17" customHeight="1" thickBot="1" x14ac:dyDescent="0.25">
      <c r="J753" s="46"/>
      <c r="K753" s="46"/>
      <c r="L753" s="46"/>
      <c r="M753" s="46"/>
      <c r="N753" s="46"/>
    </row>
    <row r="754" spans="10:14" ht="17" customHeight="1" thickBot="1" x14ac:dyDescent="0.25">
      <c r="J754" s="46"/>
      <c r="K754" s="46"/>
      <c r="L754" s="46"/>
      <c r="M754" s="46"/>
      <c r="N754" s="46"/>
    </row>
    <row r="755" spans="10:14" ht="17" customHeight="1" thickBot="1" x14ac:dyDescent="0.25">
      <c r="J755" s="46"/>
      <c r="K755" s="46"/>
      <c r="L755" s="46"/>
      <c r="M755" s="46"/>
      <c r="N755" s="46"/>
    </row>
    <row r="756" spans="10:14" ht="17" customHeight="1" thickBot="1" x14ac:dyDescent="0.25">
      <c r="J756" s="46"/>
      <c r="K756" s="46"/>
      <c r="L756" s="46"/>
      <c r="M756" s="46"/>
      <c r="N756" s="46"/>
    </row>
    <row r="757" spans="10:14" ht="17" customHeight="1" thickBot="1" x14ac:dyDescent="0.25">
      <c r="J757" s="46"/>
      <c r="K757" s="46"/>
      <c r="L757" s="46"/>
      <c r="M757" s="46"/>
      <c r="N757" s="46"/>
    </row>
    <row r="758" spans="10:14" ht="17" customHeight="1" thickBot="1" x14ac:dyDescent="0.25">
      <c r="J758" s="46"/>
      <c r="K758" s="46"/>
      <c r="L758" s="46"/>
      <c r="M758" s="46"/>
      <c r="N758" s="46"/>
    </row>
    <row r="759" spans="10:14" ht="17" customHeight="1" thickBot="1" x14ac:dyDescent="0.25">
      <c r="J759" s="46"/>
      <c r="K759" s="46"/>
      <c r="L759" s="46"/>
      <c r="M759" s="46"/>
      <c r="N759" s="46"/>
    </row>
    <row r="760" spans="10:14" ht="17" customHeight="1" thickBot="1" x14ac:dyDescent="0.25">
      <c r="J760" s="46"/>
      <c r="K760" s="46"/>
      <c r="L760" s="46"/>
      <c r="M760" s="46"/>
      <c r="N760" s="46"/>
    </row>
    <row r="761" spans="10:14" ht="17" customHeight="1" thickBot="1" x14ac:dyDescent="0.25">
      <c r="J761" s="46"/>
      <c r="K761" s="46"/>
      <c r="L761" s="46"/>
      <c r="M761" s="46"/>
      <c r="N761" s="46"/>
    </row>
    <row r="762" spans="10:14" ht="17" customHeight="1" thickBot="1" x14ac:dyDescent="0.25">
      <c r="J762" s="46"/>
      <c r="K762" s="46"/>
      <c r="L762" s="46"/>
      <c r="M762" s="46"/>
      <c r="N762" s="46"/>
    </row>
    <row r="763" spans="10:14" ht="17" customHeight="1" thickBot="1" x14ac:dyDescent="0.25">
      <c r="J763" s="46"/>
      <c r="K763" s="46"/>
      <c r="L763" s="46"/>
      <c r="M763" s="46"/>
      <c r="N763" s="46"/>
    </row>
    <row r="764" spans="10:14" ht="17" customHeight="1" thickBot="1" x14ac:dyDescent="0.25">
      <c r="J764" s="46"/>
      <c r="K764" s="46"/>
      <c r="L764" s="46"/>
      <c r="M764" s="46"/>
      <c r="N764" s="46"/>
    </row>
    <row r="765" spans="10:14" ht="17" customHeight="1" thickBot="1" x14ac:dyDescent="0.25">
      <c r="J765" s="46"/>
      <c r="K765" s="46"/>
      <c r="L765" s="46"/>
      <c r="M765" s="46"/>
      <c r="N765" s="46"/>
    </row>
    <row r="766" spans="10:14" ht="17" customHeight="1" thickBot="1" x14ac:dyDescent="0.25">
      <c r="J766" s="46"/>
      <c r="K766" s="46"/>
      <c r="L766" s="46"/>
      <c r="M766" s="46"/>
      <c r="N766" s="46"/>
    </row>
    <row r="767" spans="10:14" ht="17" customHeight="1" thickBot="1" x14ac:dyDescent="0.25">
      <c r="J767" s="46"/>
      <c r="K767" s="46"/>
      <c r="L767" s="46"/>
      <c r="M767" s="46"/>
      <c r="N767" s="46"/>
    </row>
    <row r="768" spans="10:14" ht="17" customHeight="1" thickBot="1" x14ac:dyDescent="0.25">
      <c r="J768" s="46"/>
      <c r="K768" s="46"/>
      <c r="L768" s="46"/>
      <c r="M768" s="46"/>
      <c r="N768" s="46"/>
    </row>
    <row r="769" spans="10:14" ht="17" customHeight="1" thickBot="1" x14ac:dyDescent="0.25">
      <c r="J769" s="46"/>
      <c r="K769" s="46"/>
      <c r="L769" s="46"/>
      <c r="M769" s="46"/>
      <c r="N769" s="46"/>
    </row>
    <row r="770" spans="10:14" ht="17" customHeight="1" thickBot="1" x14ac:dyDescent="0.25">
      <c r="J770" s="46"/>
      <c r="K770" s="46"/>
      <c r="L770" s="46"/>
      <c r="M770" s="46"/>
      <c r="N770" s="46"/>
    </row>
    <row r="771" spans="10:14" ht="17" customHeight="1" thickBot="1" x14ac:dyDescent="0.25">
      <c r="J771" s="46"/>
      <c r="K771" s="46"/>
      <c r="L771" s="46"/>
      <c r="M771" s="46"/>
      <c r="N771" s="46"/>
    </row>
    <row r="772" spans="10:14" ht="17" customHeight="1" thickBot="1" x14ac:dyDescent="0.25">
      <c r="J772" s="46"/>
      <c r="K772" s="46"/>
      <c r="L772" s="46"/>
      <c r="M772" s="46"/>
      <c r="N772" s="46"/>
    </row>
    <row r="773" spans="10:14" ht="17" customHeight="1" thickBot="1" x14ac:dyDescent="0.25">
      <c r="J773" s="46"/>
      <c r="K773" s="46"/>
      <c r="L773" s="46"/>
      <c r="M773" s="46"/>
      <c r="N773" s="46"/>
    </row>
    <row r="774" spans="10:14" ht="17" customHeight="1" thickBot="1" x14ac:dyDescent="0.25">
      <c r="J774" s="46"/>
      <c r="K774" s="46"/>
      <c r="L774" s="46"/>
      <c r="M774" s="46"/>
      <c r="N774" s="46"/>
    </row>
    <row r="775" spans="10:14" ht="17" customHeight="1" thickBot="1" x14ac:dyDescent="0.25">
      <c r="J775" s="46"/>
      <c r="K775" s="46"/>
      <c r="L775" s="46"/>
      <c r="M775" s="46"/>
      <c r="N775" s="46"/>
    </row>
    <row r="776" spans="10:14" ht="17" customHeight="1" thickBot="1" x14ac:dyDescent="0.25">
      <c r="J776" s="46"/>
      <c r="K776" s="46"/>
      <c r="L776" s="46"/>
      <c r="M776" s="46"/>
      <c r="N776" s="46"/>
    </row>
    <row r="777" spans="10:14" ht="17" customHeight="1" thickBot="1" x14ac:dyDescent="0.25">
      <c r="J777" s="46"/>
      <c r="K777" s="46"/>
      <c r="L777" s="46"/>
      <c r="M777" s="46"/>
      <c r="N777" s="46"/>
    </row>
    <row r="778" spans="10:14" ht="17" customHeight="1" thickBot="1" x14ac:dyDescent="0.25">
      <c r="J778" s="46"/>
      <c r="K778" s="46"/>
      <c r="L778" s="46"/>
      <c r="M778" s="46"/>
      <c r="N778" s="46"/>
    </row>
    <row r="779" spans="10:14" ht="17" customHeight="1" thickBot="1" x14ac:dyDescent="0.25">
      <c r="J779" s="46"/>
      <c r="K779" s="46"/>
      <c r="L779" s="46"/>
      <c r="M779" s="46"/>
      <c r="N779" s="46"/>
    </row>
    <row r="780" spans="10:14" ht="17" customHeight="1" thickBot="1" x14ac:dyDescent="0.25">
      <c r="J780" s="46"/>
      <c r="K780" s="46"/>
      <c r="L780" s="46"/>
      <c r="M780" s="46"/>
      <c r="N780" s="46"/>
    </row>
    <row r="781" spans="10:14" ht="17" customHeight="1" thickBot="1" x14ac:dyDescent="0.25">
      <c r="J781" s="46"/>
      <c r="K781" s="46"/>
      <c r="L781" s="46"/>
      <c r="M781" s="46"/>
      <c r="N781" s="46"/>
    </row>
    <row r="782" spans="10:14" ht="17" customHeight="1" thickBot="1" x14ac:dyDescent="0.25">
      <c r="J782" s="46"/>
      <c r="K782" s="46"/>
      <c r="L782" s="46"/>
      <c r="M782" s="46"/>
      <c r="N782" s="46"/>
    </row>
    <row r="783" spans="10:14" ht="17" customHeight="1" thickBot="1" x14ac:dyDescent="0.25">
      <c r="J783" s="46"/>
      <c r="K783" s="46"/>
      <c r="L783" s="46"/>
      <c r="M783" s="46"/>
      <c r="N783" s="46"/>
    </row>
    <row r="784" spans="10:14" ht="17" customHeight="1" thickBot="1" x14ac:dyDescent="0.25">
      <c r="J784" s="46"/>
      <c r="K784" s="46"/>
      <c r="L784" s="46"/>
      <c r="M784" s="46"/>
      <c r="N784" s="46"/>
    </row>
    <row r="785" spans="10:14" ht="17" customHeight="1" thickBot="1" x14ac:dyDescent="0.25">
      <c r="J785" s="46"/>
      <c r="K785" s="46"/>
      <c r="L785" s="46"/>
      <c r="M785" s="46"/>
      <c r="N785" s="46"/>
    </row>
    <row r="786" spans="10:14" ht="17" customHeight="1" thickBot="1" x14ac:dyDescent="0.25">
      <c r="J786" s="46"/>
      <c r="K786" s="46"/>
      <c r="L786" s="46"/>
      <c r="M786" s="46"/>
      <c r="N786" s="46"/>
    </row>
    <row r="787" spans="10:14" ht="17" customHeight="1" thickBot="1" x14ac:dyDescent="0.25">
      <c r="J787" s="46"/>
      <c r="K787" s="46"/>
      <c r="L787" s="46"/>
      <c r="M787" s="46"/>
      <c r="N787" s="46"/>
    </row>
    <row r="788" spans="10:14" ht="17" customHeight="1" thickBot="1" x14ac:dyDescent="0.25">
      <c r="J788" s="46"/>
      <c r="K788" s="46"/>
      <c r="L788" s="46"/>
      <c r="M788" s="46"/>
      <c r="N788" s="46"/>
    </row>
    <row r="789" spans="10:14" ht="17" customHeight="1" thickBot="1" x14ac:dyDescent="0.25">
      <c r="J789" s="46"/>
      <c r="K789" s="46"/>
      <c r="L789" s="46"/>
      <c r="M789" s="46"/>
      <c r="N789" s="46"/>
    </row>
    <row r="790" spans="10:14" ht="17" customHeight="1" thickBot="1" x14ac:dyDescent="0.25">
      <c r="J790" s="46"/>
      <c r="K790" s="46"/>
      <c r="L790" s="46"/>
      <c r="M790" s="46"/>
      <c r="N790" s="46"/>
    </row>
    <row r="791" spans="10:14" ht="17" customHeight="1" thickBot="1" x14ac:dyDescent="0.25">
      <c r="J791" s="46"/>
      <c r="K791" s="46"/>
      <c r="L791" s="46"/>
      <c r="M791" s="46"/>
      <c r="N791" s="46"/>
    </row>
    <row r="792" spans="10:14" ht="17" customHeight="1" thickBot="1" x14ac:dyDescent="0.25">
      <c r="J792" s="46"/>
      <c r="K792" s="46"/>
      <c r="L792" s="46"/>
      <c r="M792" s="46"/>
      <c r="N792" s="46"/>
    </row>
    <row r="793" spans="10:14" ht="17" customHeight="1" thickBot="1" x14ac:dyDescent="0.25">
      <c r="J793" s="46"/>
      <c r="K793" s="46"/>
      <c r="L793" s="46"/>
      <c r="M793" s="46"/>
      <c r="N793" s="46"/>
    </row>
    <row r="794" spans="10:14" ht="17" customHeight="1" thickBot="1" x14ac:dyDescent="0.25">
      <c r="J794" s="46"/>
      <c r="K794" s="46"/>
      <c r="L794" s="46"/>
      <c r="M794" s="46"/>
      <c r="N794" s="46"/>
    </row>
    <row r="795" spans="10:14" ht="17" customHeight="1" thickBot="1" x14ac:dyDescent="0.25">
      <c r="J795" s="46"/>
      <c r="K795" s="46"/>
      <c r="L795" s="46"/>
      <c r="M795" s="46"/>
      <c r="N795" s="46"/>
    </row>
    <row r="796" spans="10:14" ht="17" customHeight="1" thickBot="1" x14ac:dyDescent="0.25">
      <c r="J796" s="46"/>
      <c r="K796" s="46"/>
      <c r="L796" s="46"/>
      <c r="M796" s="46"/>
      <c r="N796" s="46"/>
    </row>
    <row r="797" spans="10:14" ht="17" customHeight="1" thickBot="1" x14ac:dyDescent="0.25">
      <c r="J797" s="46"/>
      <c r="K797" s="46"/>
      <c r="L797" s="46"/>
      <c r="M797" s="46"/>
      <c r="N797" s="46"/>
    </row>
    <row r="798" spans="10:14" ht="17" customHeight="1" thickBot="1" x14ac:dyDescent="0.25">
      <c r="J798" s="46"/>
      <c r="K798" s="46"/>
      <c r="L798" s="46"/>
      <c r="M798" s="46"/>
      <c r="N798" s="46"/>
    </row>
    <row r="799" spans="10:14" ht="17" customHeight="1" thickBot="1" x14ac:dyDescent="0.25">
      <c r="J799" s="46"/>
      <c r="K799" s="46"/>
      <c r="L799" s="46"/>
      <c r="M799" s="46"/>
      <c r="N799" s="46"/>
    </row>
    <row r="800" spans="10:14" ht="17" customHeight="1" thickBot="1" x14ac:dyDescent="0.25">
      <c r="J800" s="46"/>
      <c r="K800" s="46"/>
      <c r="L800" s="46"/>
      <c r="M800" s="46"/>
      <c r="N800" s="46"/>
    </row>
    <row r="801" spans="10:14" ht="17" customHeight="1" thickBot="1" x14ac:dyDescent="0.25">
      <c r="J801" s="46"/>
      <c r="K801" s="46"/>
      <c r="L801" s="46"/>
      <c r="M801" s="46"/>
      <c r="N801" s="46"/>
    </row>
    <row r="802" spans="10:14" ht="17" customHeight="1" thickBot="1" x14ac:dyDescent="0.25">
      <c r="J802" s="46"/>
      <c r="K802" s="46"/>
      <c r="L802" s="46"/>
      <c r="M802" s="46"/>
      <c r="N802" s="46"/>
    </row>
    <row r="803" spans="10:14" ht="17" customHeight="1" thickBot="1" x14ac:dyDescent="0.25">
      <c r="J803" s="46"/>
      <c r="K803" s="46"/>
      <c r="L803" s="46"/>
      <c r="M803" s="46"/>
      <c r="N803" s="46"/>
    </row>
    <row r="804" spans="10:14" ht="17" customHeight="1" thickBot="1" x14ac:dyDescent="0.25">
      <c r="J804" s="46"/>
      <c r="K804" s="46"/>
      <c r="L804" s="46"/>
      <c r="M804" s="46"/>
      <c r="N804" s="46"/>
    </row>
    <row r="805" spans="10:14" ht="17" customHeight="1" thickBot="1" x14ac:dyDescent="0.25">
      <c r="J805" s="46"/>
      <c r="K805" s="46"/>
      <c r="L805" s="46"/>
      <c r="M805" s="46"/>
      <c r="N805" s="46"/>
    </row>
    <row r="806" spans="10:14" ht="17" customHeight="1" thickBot="1" x14ac:dyDescent="0.25">
      <c r="J806" s="46"/>
      <c r="K806" s="46"/>
      <c r="L806" s="46"/>
      <c r="M806" s="46"/>
      <c r="N806" s="46"/>
    </row>
    <row r="807" spans="10:14" ht="17" customHeight="1" thickBot="1" x14ac:dyDescent="0.25">
      <c r="J807" s="46"/>
      <c r="K807" s="46"/>
      <c r="L807" s="46"/>
      <c r="M807" s="46"/>
      <c r="N807" s="46"/>
    </row>
    <row r="808" spans="10:14" ht="17" customHeight="1" thickBot="1" x14ac:dyDescent="0.25">
      <c r="J808" s="46"/>
      <c r="K808" s="46"/>
      <c r="L808" s="46"/>
      <c r="M808" s="46"/>
      <c r="N808" s="46"/>
    </row>
    <row r="809" spans="10:14" ht="17" customHeight="1" thickBot="1" x14ac:dyDescent="0.25">
      <c r="J809" s="46"/>
      <c r="K809" s="46"/>
      <c r="L809" s="46"/>
      <c r="M809" s="46"/>
      <c r="N809" s="46"/>
    </row>
    <row r="810" spans="10:14" ht="17" customHeight="1" thickBot="1" x14ac:dyDescent="0.25">
      <c r="J810" s="46"/>
      <c r="K810" s="46"/>
      <c r="L810" s="46"/>
      <c r="M810" s="46"/>
      <c r="N810" s="46"/>
    </row>
    <row r="811" spans="10:14" ht="17" customHeight="1" thickBot="1" x14ac:dyDescent="0.25">
      <c r="J811" s="46"/>
      <c r="K811" s="46"/>
      <c r="L811" s="46"/>
      <c r="M811" s="46"/>
      <c r="N811" s="46"/>
    </row>
    <row r="812" spans="10:14" ht="17" customHeight="1" thickBot="1" x14ac:dyDescent="0.25">
      <c r="J812" s="46"/>
      <c r="K812" s="46"/>
      <c r="L812" s="46"/>
      <c r="M812" s="46"/>
      <c r="N812" s="46"/>
    </row>
    <row r="813" spans="10:14" ht="17" customHeight="1" thickBot="1" x14ac:dyDescent="0.25">
      <c r="J813" s="46"/>
      <c r="K813" s="46"/>
      <c r="L813" s="46"/>
      <c r="M813" s="46"/>
      <c r="N813" s="46"/>
    </row>
    <row r="814" spans="10:14" ht="17" customHeight="1" thickBot="1" x14ac:dyDescent="0.25">
      <c r="J814" s="46"/>
      <c r="K814" s="46"/>
      <c r="L814" s="46"/>
      <c r="M814" s="46"/>
      <c r="N814" s="46"/>
    </row>
    <row r="815" spans="10:14" ht="17" customHeight="1" thickBot="1" x14ac:dyDescent="0.25">
      <c r="J815" s="46"/>
      <c r="K815" s="46"/>
      <c r="L815" s="46"/>
      <c r="M815" s="46"/>
      <c r="N815" s="46"/>
    </row>
    <row r="816" spans="10:14" ht="17" customHeight="1" thickBot="1" x14ac:dyDescent="0.25">
      <c r="J816" s="46"/>
      <c r="K816" s="46"/>
      <c r="L816" s="46"/>
      <c r="M816" s="46"/>
      <c r="N816" s="46"/>
    </row>
    <row r="817" spans="10:14" ht="17" customHeight="1" thickBot="1" x14ac:dyDescent="0.25">
      <c r="J817" s="46"/>
      <c r="K817" s="46"/>
      <c r="L817" s="46"/>
      <c r="M817" s="46"/>
      <c r="N817" s="46"/>
    </row>
    <row r="818" spans="10:14" ht="17" customHeight="1" thickBot="1" x14ac:dyDescent="0.25">
      <c r="J818" s="46"/>
      <c r="K818" s="46"/>
      <c r="L818" s="46"/>
      <c r="M818" s="46"/>
      <c r="N818" s="46"/>
    </row>
    <row r="819" spans="10:14" ht="17" customHeight="1" thickBot="1" x14ac:dyDescent="0.25">
      <c r="J819" s="46"/>
      <c r="K819" s="46"/>
      <c r="L819" s="46"/>
      <c r="M819" s="46"/>
      <c r="N819" s="46"/>
    </row>
    <row r="820" spans="10:14" ht="17" customHeight="1" thickBot="1" x14ac:dyDescent="0.25">
      <c r="J820" s="46"/>
      <c r="K820" s="46"/>
      <c r="L820" s="46"/>
      <c r="M820" s="46"/>
      <c r="N820" s="46"/>
    </row>
    <row r="821" spans="10:14" ht="17" customHeight="1" thickBot="1" x14ac:dyDescent="0.25">
      <c r="J821" s="46"/>
      <c r="K821" s="46"/>
      <c r="L821" s="46"/>
      <c r="M821" s="46"/>
      <c r="N821" s="46"/>
    </row>
    <row r="822" spans="10:14" ht="17" customHeight="1" thickBot="1" x14ac:dyDescent="0.25">
      <c r="J822" s="46"/>
      <c r="K822" s="46"/>
      <c r="L822" s="46"/>
      <c r="M822" s="46"/>
      <c r="N822" s="46"/>
    </row>
    <row r="823" spans="10:14" ht="17" customHeight="1" thickBot="1" x14ac:dyDescent="0.25">
      <c r="J823" s="46"/>
      <c r="K823" s="46"/>
      <c r="L823" s="46"/>
      <c r="M823" s="46"/>
      <c r="N823" s="46"/>
    </row>
    <row r="824" spans="10:14" ht="17" customHeight="1" thickBot="1" x14ac:dyDescent="0.25">
      <c r="J824" s="46"/>
      <c r="K824" s="46"/>
      <c r="L824" s="46"/>
      <c r="M824" s="46"/>
      <c r="N824" s="46"/>
    </row>
    <row r="825" spans="10:14" ht="17" customHeight="1" thickBot="1" x14ac:dyDescent="0.25">
      <c r="J825" s="46"/>
      <c r="K825" s="46"/>
      <c r="L825" s="46"/>
      <c r="M825" s="46"/>
      <c r="N825" s="46"/>
    </row>
    <row r="826" spans="10:14" ht="17" customHeight="1" thickBot="1" x14ac:dyDescent="0.25">
      <c r="J826" s="46"/>
      <c r="K826" s="46"/>
      <c r="L826" s="46"/>
      <c r="M826" s="46"/>
      <c r="N826" s="46"/>
    </row>
    <row r="827" spans="10:14" ht="17" customHeight="1" thickBot="1" x14ac:dyDescent="0.25">
      <c r="J827" s="46"/>
      <c r="K827" s="46"/>
      <c r="L827" s="46"/>
      <c r="M827" s="46"/>
      <c r="N827" s="46"/>
    </row>
    <row r="828" spans="10:14" ht="17" customHeight="1" thickBot="1" x14ac:dyDescent="0.25">
      <c r="J828" s="46"/>
      <c r="K828" s="46"/>
      <c r="L828" s="46"/>
      <c r="M828" s="46"/>
      <c r="N828" s="46"/>
    </row>
    <row r="829" spans="10:14" ht="17" customHeight="1" thickBot="1" x14ac:dyDescent="0.25">
      <c r="J829" s="46"/>
      <c r="K829" s="46"/>
      <c r="L829" s="46"/>
      <c r="M829" s="46"/>
      <c r="N829" s="46"/>
    </row>
    <row r="830" spans="10:14" ht="17" customHeight="1" thickBot="1" x14ac:dyDescent="0.25">
      <c r="J830" s="46"/>
      <c r="K830" s="46"/>
      <c r="L830" s="46"/>
      <c r="M830" s="46"/>
      <c r="N830" s="46"/>
    </row>
    <row r="831" spans="10:14" ht="17" customHeight="1" thickBot="1" x14ac:dyDescent="0.25">
      <c r="J831" s="46"/>
      <c r="K831" s="46"/>
      <c r="L831" s="46"/>
      <c r="M831" s="46"/>
      <c r="N831" s="46"/>
    </row>
    <row r="832" spans="10:14" ht="17" customHeight="1" thickBot="1" x14ac:dyDescent="0.25">
      <c r="J832" s="46"/>
      <c r="K832" s="46"/>
      <c r="L832" s="46"/>
      <c r="M832" s="46"/>
      <c r="N832" s="46"/>
    </row>
    <row r="833" spans="10:14" ht="17" customHeight="1" thickBot="1" x14ac:dyDescent="0.25">
      <c r="J833" s="46"/>
      <c r="K833" s="46"/>
      <c r="L833" s="46"/>
      <c r="M833" s="46"/>
      <c r="N833" s="46"/>
    </row>
    <row r="834" spans="10:14" ht="17" customHeight="1" thickBot="1" x14ac:dyDescent="0.25">
      <c r="J834" s="46"/>
      <c r="K834" s="46"/>
      <c r="L834" s="46"/>
      <c r="M834" s="46"/>
      <c r="N834" s="46"/>
    </row>
    <row r="835" spans="10:14" ht="17" customHeight="1" thickBot="1" x14ac:dyDescent="0.25">
      <c r="J835" s="46"/>
      <c r="K835" s="46"/>
      <c r="L835" s="46"/>
      <c r="M835" s="46"/>
      <c r="N835" s="46"/>
    </row>
    <row r="836" spans="10:14" ht="17" customHeight="1" thickBot="1" x14ac:dyDescent="0.25">
      <c r="J836" s="46"/>
      <c r="K836" s="46"/>
      <c r="L836" s="46"/>
      <c r="M836" s="46"/>
      <c r="N836" s="46"/>
    </row>
    <row r="837" spans="10:14" ht="17" customHeight="1" thickBot="1" x14ac:dyDescent="0.25">
      <c r="J837" s="46"/>
      <c r="K837" s="46"/>
      <c r="L837" s="46"/>
      <c r="M837" s="46"/>
      <c r="N837" s="46"/>
    </row>
    <row r="838" spans="10:14" ht="17" customHeight="1" thickBot="1" x14ac:dyDescent="0.25">
      <c r="J838" s="46"/>
      <c r="K838" s="46"/>
      <c r="L838" s="46"/>
      <c r="M838" s="46"/>
      <c r="N838" s="46"/>
    </row>
    <row r="839" spans="10:14" ht="17" customHeight="1" thickBot="1" x14ac:dyDescent="0.25">
      <c r="J839" s="46"/>
      <c r="K839" s="46"/>
      <c r="L839" s="46"/>
      <c r="M839" s="46"/>
      <c r="N839" s="46"/>
    </row>
    <row r="840" spans="10:14" ht="17" customHeight="1" thickBot="1" x14ac:dyDescent="0.25">
      <c r="J840" s="46"/>
      <c r="K840" s="46"/>
      <c r="L840" s="46"/>
      <c r="M840" s="46"/>
      <c r="N840" s="46"/>
    </row>
    <row r="841" spans="10:14" ht="17" customHeight="1" thickBot="1" x14ac:dyDescent="0.25">
      <c r="J841" s="46"/>
      <c r="K841" s="46"/>
      <c r="L841" s="46"/>
      <c r="M841" s="46"/>
      <c r="N841" s="46"/>
    </row>
    <row r="842" spans="10:14" ht="17" customHeight="1" thickBot="1" x14ac:dyDescent="0.25">
      <c r="J842" s="46"/>
      <c r="K842" s="46"/>
      <c r="L842" s="46"/>
      <c r="M842" s="46"/>
      <c r="N842" s="46"/>
    </row>
    <row r="843" spans="10:14" ht="17" customHeight="1" thickBot="1" x14ac:dyDescent="0.25">
      <c r="J843" s="46"/>
      <c r="K843" s="46"/>
      <c r="L843" s="46"/>
      <c r="M843" s="46"/>
      <c r="N843" s="46"/>
    </row>
    <row r="844" spans="10:14" ht="17" customHeight="1" thickBot="1" x14ac:dyDescent="0.25">
      <c r="J844" s="46"/>
      <c r="K844" s="46"/>
      <c r="L844" s="46"/>
      <c r="M844" s="46"/>
      <c r="N844" s="46"/>
    </row>
    <row r="845" spans="10:14" ht="17" customHeight="1" thickBot="1" x14ac:dyDescent="0.25">
      <c r="J845" s="46"/>
      <c r="K845" s="46"/>
      <c r="L845" s="46"/>
      <c r="M845" s="46"/>
      <c r="N845" s="46"/>
    </row>
    <row r="846" spans="10:14" ht="17" customHeight="1" thickBot="1" x14ac:dyDescent="0.25">
      <c r="J846" s="46"/>
      <c r="K846" s="46"/>
      <c r="L846" s="46"/>
      <c r="M846" s="46"/>
      <c r="N846" s="46"/>
    </row>
    <row r="847" spans="10:14" ht="17" customHeight="1" thickBot="1" x14ac:dyDescent="0.25">
      <c r="J847" s="46"/>
      <c r="K847" s="46"/>
      <c r="L847" s="46"/>
      <c r="M847" s="46"/>
      <c r="N847" s="46"/>
    </row>
    <row r="848" spans="10:14" ht="17" customHeight="1" thickBot="1" x14ac:dyDescent="0.25">
      <c r="J848" s="46"/>
      <c r="K848" s="46"/>
      <c r="L848" s="46"/>
      <c r="M848" s="46"/>
      <c r="N848" s="46"/>
    </row>
    <row r="849" spans="10:14" ht="17" customHeight="1" thickBot="1" x14ac:dyDescent="0.25">
      <c r="J849" s="46"/>
      <c r="K849" s="46"/>
      <c r="L849" s="46"/>
      <c r="M849" s="46"/>
      <c r="N849" s="46"/>
    </row>
    <row r="850" spans="10:14" ht="17" customHeight="1" thickBot="1" x14ac:dyDescent="0.25">
      <c r="J850" s="46"/>
      <c r="K850" s="46"/>
      <c r="L850" s="46"/>
      <c r="M850" s="46"/>
      <c r="N850" s="46"/>
    </row>
    <row r="851" spans="10:14" ht="17" customHeight="1" thickBot="1" x14ac:dyDescent="0.25">
      <c r="J851" s="46"/>
      <c r="K851" s="46"/>
      <c r="L851" s="46"/>
      <c r="M851" s="46"/>
      <c r="N851" s="46"/>
    </row>
    <row r="852" spans="10:14" ht="17" customHeight="1" thickBot="1" x14ac:dyDescent="0.25">
      <c r="J852" s="46"/>
      <c r="K852" s="46"/>
      <c r="L852" s="46"/>
      <c r="M852" s="46"/>
      <c r="N852" s="46"/>
    </row>
    <row r="853" spans="10:14" ht="17" customHeight="1" thickBot="1" x14ac:dyDescent="0.25">
      <c r="J853" s="46"/>
      <c r="K853" s="46"/>
      <c r="L853" s="46"/>
      <c r="M853" s="46"/>
      <c r="N853" s="46"/>
    </row>
    <row r="854" spans="10:14" ht="17" customHeight="1" thickBot="1" x14ac:dyDescent="0.25">
      <c r="J854" s="46"/>
      <c r="K854" s="46"/>
      <c r="L854" s="46"/>
      <c r="M854" s="46"/>
      <c r="N854" s="46"/>
    </row>
    <row r="855" spans="10:14" ht="17" customHeight="1" thickBot="1" x14ac:dyDescent="0.25">
      <c r="J855" s="46"/>
      <c r="K855" s="46"/>
      <c r="L855" s="46"/>
      <c r="M855" s="46"/>
      <c r="N855" s="46"/>
    </row>
    <row r="856" spans="10:14" ht="17" customHeight="1" thickBot="1" x14ac:dyDescent="0.25">
      <c r="J856" s="46"/>
      <c r="K856" s="46"/>
      <c r="L856" s="46"/>
      <c r="M856" s="46"/>
      <c r="N856" s="46"/>
    </row>
    <row r="857" spans="10:14" ht="17" customHeight="1" thickBot="1" x14ac:dyDescent="0.25">
      <c r="J857" s="46"/>
      <c r="K857" s="46"/>
      <c r="L857" s="46"/>
      <c r="M857" s="46"/>
      <c r="N857" s="46"/>
    </row>
    <row r="858" spans="10:14" ht="17" customHeight="1" thickBot="1" x14ac:dyDescent="0.25">
      <c r="J858" s="46"/>
      <c r="K858" s="46"/>
      <c r="L858" s="46"/>
      <c r="M858" s="46"/>
      <c r="N858" s="46"/>
    </row>
    <row r="859" spans="10:14" ht="17" customHeight="1" thickBot="1" x14ac:dyDescent="0.25">
      <c r="J859" s="46"/>
      <c r="K859" s="46"/>
      <c r="L859" s="46"/>
      <c r="M859" s="46"/>
      <c r="N859" s="46"/>
    </row>
    <row r="860" spans="10:14" ht="17" customHeight="1" thickBot="1" x14ac:dyDescent="0.25">
      <c r="J860" s="46"/>
      <c r="K860" s="46"/>
      <c r="L860" s="46"/>
      <c r="M860" s="46"/>
      <c r="N860" s="46"/>
    </row>
    <row r="861" spans="10:14" ht="17" customHeight="1" thickBot="1" x14ac:dyDescent="0.25">
      <c r="J861" s="46"/>
      <c r="K861" s="46"/>
      <c r="L861" s="46"/>
      <c r="M861" s="46"/>
      <c r="N861" s="46"/>
    </row>
    <row r="862" spans="10:14" ht="17" customHeight="1" thickBot="1" x14ac:dyDescent="0.25">
      <c r="J862" s="46"/>
      <c r="K862" s="46"/>
      <c r="L862" s="46"/>
      <c r="M862" s="46"/>
      <c r="N862" s="46"/>
    </row>
    <row r="863" spans="10:14" ht="17" customHeight="1" thickBot="1" x14ac:dyDescent="0.25">
      <c r="J863" s="46"/>
      <c r="K863" s="46"/>
      <c r="L863" s="46"/>
      <c r="M863" s="46"/>
      <c r="N863" s="46"/>
    </row>
    <row r="864" spans="10:14" ht="17" customHeight="1" thickBot="1" x14ac:dyDescent="0.25">
      <c r="J864" s="46"/>
      <c r="K864" s="46"/>
      <c r="L864" s="46"/>
      <c r="M864" s="46"/>
      <c r="N864" s="46"/>
    </row>
    <row r="865" spans="10:14" ht="17" customHeight="1" thickBot="1" x14ac:dyDescent="0.25">
      <c r="J865" s="46"/>
      <c r="K865" s="46"/>
      <c r="L865" s="46"/>
      <c r="M865" s="46"/>
      <c r="N865" s="46"/>
    </row>
    <row r="866" spans="10:14" ht="17" customHeight="1" thickBot="1" x14ac:dyDescent="0.25">
      <c r="J866" s="46"/>
      <c r="K866" s="46"/>
      <c r="L866" s="46"/>
      <c r="M866" s="46"/>
      <c r="N866" s="46"/>
    </row>
    <row r="867" spans="10:14" ht="17" customHeight="1" thickBot="1" x14ac:dyDescent="0.25">
      <c r="J867" s="46"/>
      <c r="K867" s="46"/>
      <c r="L867" s="46"/>
      <c r="M867" s="46"/>
      <c r="N867" s="46"/>
    </row>
    <row r="868" spans="10:14" ht="17" customHeight="1" thickBot="1" x14ac:dyDescent="0.25">
      <c r="J868" s="46"/>
      <c r="K868" s="46"/>
      <c r="L868" s="46"/>
      <c r="M868" s="46"/>
      <c r="N868" s="46"/>
    </row>
    <row r="869" spans="10:14" ht="17" customHeight="1" thickBot="1" x14ac:dyDescent="0.25">
      <c r="J869" s="46"/>
      <c r="K869" s="46"/>
      <c r="L869" s="46"/>
      <c r="M869" s="46"/>
      <c r="N869" s="46"/>
    </row>
    <row r="870" spans="10:14" ht="17" customHeight="1" thickBot="1" x14ac:dyDescent="0.25">
      <c r="J870" s="46"/>
      <c r="K870" s="46"/>
      <c r="L870" s="46"/>
      <c r="M870" s="46"/>
      <c r="N870" s="46"/>
    </row>
    <row r="871" spans="10:14" ht="17" customHeight="1" thickBot="1" x14ac:dyDescent="0.25">
      <c r="J871" s="46"/>
      <c r="K871" s="46"/>
      <c r="L871" s="46"/>
      <c r="M871" s="46"/>
      <c r="N871" s="46"/>
    </row>
    <row r="872" spans="10:14" ht="17" customHeight="1" thickBot="1" x14ac:dyDescent="0.25">
      <c r="J872" s="46"/>
      <c r="K872" s="46"/>
      <c r="L872" s="46"/>
      <c r="M872" s="46"/>
      <c r="N872" s="46"/>
    </row>
    <row r="873" spans="10:14" ht="17" customHeight="1" thickBot="1" x14ac:dyDescent="0.25">
      <c r="J873" s="46"/>
      <c r="K873" s="46"/>
      <c r="L873" s="46"/>
      <c r="M873" s="46"/>
      <c r="N873" s="46"/>
    </row>
    <row r="874" spans="10:14" ht="17" customHeight="1" thickBot="1" x14ac:dyDescent="0.25">
      <c r="J874" s="46"/>
      <c r="K874" s="46"/>
      <c r="L874" s="46"/>
      <c r="M874" s="46"/>
      <c r="N874" s="46"/>
    </row>
    <row r="875" spans="10:14" ht="17" customHeight="1" thickBot="1" x14ac:dyDescent="0.25">
      <c r="J875" s="46"/>
      <c r="K875" s="46"/>
      <c r="L875" s="46"/>
      <c r="M875" s="46"/>
      <c r="N875" s="46"/>
    </row>
    <row r="876" spans="10:14" ht="17" customHeight="1" thickBot="1" x14ac:dyDescent="0.25">
      <c r="J876" s="46"/>
      <c r="K876" s="46"/>
      <c r="L876" s="46"/>
      <c r="M876" s="46"/>
      <c r="N876" s="46"/>
    </row>
    <row r="877" spans="10:14" ht="17" customHeight="1" thickBot="1" x14ac:dyDescent="0.25">
      <c r="J877" s="46"/>
      <c r="K877" s="46"/>
      <c r="L877" s="46"/>
      <c r="M877" s="46"/>
      <c r="N877" s="46"/>
    </row>
    <row r="878" spans="10:14" ht="17" customHeight="1" thickBot="1" x14ac:dyDescent="0.25">
      <c r="J878" s="46"/>
      <c r="K878" s="46"/>
      <c r="L878" s="46"/>
      <c r="M878" s="46"/>
      <c r="N878" s="46"/>
    </row>
    <row r="879" spans="10:14" ht="17" customHeight="1" thickBot="1" x14ac:dyDescent="0.25">
      <c r="J879" s="46"/>
      <c r="K879" s="46"/>
      <c r="L879" s="46"/>
      <c r="M879" s="46"/>
      <c r="N879" s="46"/>
    </row>
    <row r="880" spans="10:14" ht="17" customHeight="1" thickBot="1" x14ac:dyDescent="0.25">
      <c r="J880" s="46"/>
      <c r="K880" s="46"/>
      <c r="L880" s="46"/>
      <c r="M880" s="46"/>
      <c r="N880" s="46"/>
    </row>
    <row r="881" spans="10:14" ht="17" customHeight="1" thickBot="1" x14ac:dyDescent="0.25">
      <c r="J881" s="46"/>
      <c r="K881" s="46"/>
      <c r="L881" s="46"/>
      <c r="M881" s="46"/>
      <c r="N881" s="46"/>
    </row>
    <row r="882" spans="10:14" ht="17" customHeight="1" thickBot="1" x14ac:dyDescent="0.25">
      <c r="J882" s="46"/>
      <c r="K882" s="46"/>
      <c r="L882" s="46"/>
      <c r="M882" s="46"/>
      <c r="N882" s="46"/>
    </row>
    <row r="883" spans="10:14" ht="17" customHeight="1" thickBot="1" x14ac:dyDescent="0.25">
      <c r="J883" s="46"/>
      <c r="K883" s="46"/>
      <c r="L883" s="46"/>
      <c r="M883" s="46"/>
      <c r="N883" s="46"/>
    </row>
    <row r="884" spans="10:14" ht="17" customHeight="1" thickBot="1" x14ac:dyDescent="0.25">
      <c r="J884" s="46"/>
      <c r="K884" s="46"/>
      <c r="L884" s="46"/>
      <c r="M884" s="46"/>
      <c r="N884" s="46"/>
    </row>
    <row r="885" spans="10:14" ht="17" customHeight="1" thickBot="1" x14ac:dyDescent="0.25">
      <c r="J885" s="46"/>
      <c r="K885" s="46"/>
      <c r="L885" s="46"/>
      <c r="M885" s="46"/>
      <c r="N885" s="46"/>
    </row>
    <row r="886" spans="10:14" ht="17" customHeight="1" thickBot="1" x14ac:dyDescent="0.25">
      <c r="J886" s="46"/>
      <c r="K886" s="46"/>
      <c r="L886" s="46"/>
      <c r="M886" s="46"/>
      <c r="N886" s="46"/>
    </row>
    <row r="887" spans="10:14" ht="17" customHeight="1" thickBot="1" x14ac:dyDescent="0.25">
      <c r="J887" s="46"/>
      <c r="K887" s="46"/>
      <c r="L887" s="46"/>
      <c r="M887" s="46"/>
      <c r="N887" s="46"/>
    </row>
    <row r="888" spans="10:14" ht="17" customHeight="1" thickBot="1" x14ac:dyDescent="0.25">
      <c r="J888" s="46"/>
      <c r="K888" s="46"/>
      <c r="L888" s="46"/>
      <c r="M888" s="46"/>
      <c r="N888" s="46"/>
    </row>
    <row r="889" spans="10:14" ht="17" customHeight="1" thickBot="1" x14ac:dyDescent="0.25">
      <c r="J889" s="46"/>
      <c r="K889" s="46"/>
      <c r="L889" s="46"/>
      <c r="M889" s="46"/>
      <c r="N889" s="46"/>
    </row>
    <row r="890" spans="10:14" ht="17" customHeight="1" thickBot="1" x14ac:dyDescent="0.25">
      <c r="J890" s="46"/>
      <c r="K890" s="46"/>
      <c r="L890" s="46"/>
      <c r="M890" s="46"/>
      <c r="N890" s="46"/>
    </row>
    <row r="891" spans="10:14" ht="17" customHeight="1" thickBot="1" x14ac:dyDescent="0.25">
      <c r="J891" s="46"/>
      <c r="K891" s="46"/>
      <c r="L891" s="46"/>
      <c r="M891" s="46"/>
      <c r="N891" s="46"/>
    </row>
    <row r="892" spans="10:14" ht="17" customHeight="1" thickBot="1" x14ac:dyDescent="0.25">
      <c r="J892" s="46"/>
      <c r="K892" s="46"/>
      <c r="L892" s="46"/>
      <c r="M892" s="46"/>
      <c r="N892" s="46"/>
    </row>
    <row r="893" spans="10:14" ht="17" customHeight="1" thickBot="1" x14ac:dyDescent="0.25">
      <c r="J893" s="46"/>
      <c r="K893" s="46"/>
      <c r="L893" s="46"/>
      <c r="M893" s="46"/>
      <c r="N893" s="46"/>
    </row>
    <row r="894" spans="10:14" ht="17" customHeight="1" thickBot="1" x14ac:dyDescent="0.25">
      <c r="J894" s="46"/>
      <c r="K894" s="46"/>
      <c r="L894" s="46"/>
      <c r="M894" s="46"/>
      <c r="N894" s="46"/>
    </row>
    <row r="895" spans="10:14" ht="17" customHeight="1" thickBot="1" x14ac:dyDescent="0.25">
      <c r="J895" s="46"/>
      <c r="K895" s="46"/>
      <c r="L895" s="46"/>
      <c r="M895" s="46"/>
      <c r="N895" s="46"/>
    </row>
    <row r="896" spans="10:14" ht="17" customHeight="1" thickBot="1" x14ac:dyDescent="0.25">
      <c r="J896" s="46"/>
      <c r="K896" s="46"/>
      <c r="L896" s="46"/>
      <c r="M896" s="46"/>
      <c r="N896" s="46"/>
    </row>
    <row r="897" spans="10:14" ht="17" customHeight="1" thickBot="1" x14ac:dyDescent="0.25">
      <c r="J897" s="46"/>
      <c r="K897" s="46"/>
      <c r="L897" s="46"/>
      <c r="M897" s="46"/>
      <c r="N897" s="46"/>
    </row>
    <row r="898" spans="10:14" ht="17" customHeight="1" thickBot="1" x14ac:dyDescent="0.25">
      <c r="J898" s="46"/>
      <c r="K898" s="46"/>
      <c r="L898" s="46"/>
      <c r="M898" s="46"/>
      <c r="N898" s="46"/>
    </row>
    <row r="899" spans="10:14" ht="17" customHeight="1" thickBot="1" x14ac:dyDescent="0.25">
      <c r="J899" s="46"/>
      <c r="K899" s="46"/>
      <c r="L899" s="46"/>
      <c r="M899" s="46"/>
      <c r="N899" s="46"/>
    </row>
    <row r="900" spans="10:14" ht="17" customHeight="1" thickBot="1" x14ac:dyDescent="0.25">
      <c r="J900" s="46"/>
      <c r="K900" s="46"/>
      <c r="L900" s="46"/>
      <c r="M900" s="46"/>
      <c r="N900" s="46"/>
    </row>
    <row r="901" spans="10:14" ht="17" customHeight="1" thickBot="1" x14ac:dyDescent="0.25">
      <c r="J901" s="46"/>
      <c r="K901" s="46"/>
      <c r="L901" s="46"/>
      <c r="M901" s="46"/>
      <c r="N901" s="46"/>
    </row>
    <row r="902" spans="10:14" ht="17" customHeight="1" thickBot="1" x14ac:dyDescent="0.25">
      <c r="J902" s="46"/>
      <c r="K902" s="46"/>
      <c r="L902" s="46"/>
      <c r="M902" s="46"/>
      <c r="N902" s="46"/>
    </row>
    <row r="903" spans="10:14" ht="17" customHeight="1" thickBot="1" x14ac:dyDescent="0.25">
      <c r="J903" s="46"/>
      <c r="K903" s="46"/>
      <c r="L903" s="46"/>
      <c r="M903" s="46"/>
      <c r="N903" s="46"/>
    </row>
    <row r="904" spans="10:14" ht="17" customHeight="1" thickBot="1" x14ac:dyDescent="0.25">
      <c r="J904" s="46"/>
      <c r="K904" s="46"/>
      <c r="L904" s="46"/>
      <c r="M904" s="46"/>
      <c r="N904" s="46"/>
    </row>
    <row r="905" spans="10:14" ht="17" customHeight="1" thickBot="1" x14ac:dyDescent="0.25">
      <c r="J905" s="46"/>
      <c r="K905" s="46"/>
      <c r="L905" s="46"/>
      <c r="M905" s="46"/>
      <c r="N905" s="46"/>
    </row>
    <row r="906" spans="10:14" ht="17" customHeight="1" thickBot="1" x14ac:dyDescent="0.25">
      <c r="J906" s="46"/>
      <c r="K906" s="46"/>
      <c r="L906" s="46"/>
      <c r="M906" s="46"/>
      <c r="N906" s="46"/>
    </row>
    <row r="907" spans="10:14" ht="17" customHeight="1" thickBot="1" x14ac:dyDescent="0.25">
      <c r="J907" s="46"/>
      <c r="K907" s="46"/>
      <c r="L907" s="46"/>
      <c r="M907" s="46"/>
      <c r="N907" s="46"/>
    </row>
    <row r="908" spans="10:14" ht="17" customHeight="1" thickBot="1" x14ac:dyDescent="0.25">
      <c r="J908" s="46"/>
      <c r="K908" s="46"/>
      <c r="L908" s="46"/>
      <c r="M908" s="46"/>
      <c r="N908" s="46"/>
    </row>
    <row r="909" spans="10:14" ht="17" customHeight="1" thickBot="1" x14ac:dyDescent="0.25">
      <c r="J909" s="46"/>
      <c r="K909" s="46"/>
      <c r="L909" s="46"/>
      <c r="M909" s="46"/>
      <c r="N909" s="46"/>
    </row>
    <row r="910" spans="10:14" ht="17" customHeight="1" thickBot="1" x14ac:dyDescent="0.25">
      <c r="J910" s="46"/>
      <c r="K910" s="46"/>
      <c r="L910" s="46"/>
      <c r="M910" s="46"/>
      <c r="N910" s="46"/>
    </row>
    <row r="911" spans="10:14" ht="17" customHeight="1" thickBot="1" x14ac:dyDescent="0.25">
      <c r="J911" s="46"/>
      <c r="K911" s="46"/>
      <c r="L911" s="46"/>
      <c r="M911" s="46"/>
      <c r="N911" s="46"/>
    </row>
    <row r="912" spans="10:14" ht="17" customHeight="1" thickBot="1" x14ac:dyDescent="0.25">
      <c r="J912" s="46"/>
      <c r="K912" s="46"/>
      <c r="L912" s="46"/>
      <c r="M912" s="46"/>
      <c r="N912" s="46"/>
    </row>
    <row r="913" spans="10:14" ht="17" customHeight="1" thickBot="1" x14ac:dyDescent="0.25">
      <c r="J913" s="46"/>
      <c r="K913" s="46"/>
      <c r="L913" s="46"/>
      <c r="M913" s="46"/>
      <c r="N913" s="46"/>
    </row>
    <row r="914" spans="10:14" ht="17" customHeight="1" thickBot="1" x14ac:dyDescent="0.25">
      <c r="J914" s="46"/>
      <c r="K914" s="46"/>
      <c r="L914" s="46"/>
      <c r="M914" s="46"/>
      <c r="N914" s="46"/>
    </row>
    <row r="915" spans="10:14" ht="17" customHeight="1" thickBot="1" x14ac:dyDescent="0.25">
      <c r="J915" s="46"/>
      <c r="K915" s="46"/>
      <c r="L915" s="46"/>
      <c r="M915" s="46"/>
      <c r="N915" s="46"/>
    </row>
    <row r="916" spans="10:14" ht="17" customHeight="1" thickBot="1" x14ac:dyDescent="0.25">
      <c r="J916" s="46"/>
      <c r="K916" s="46"/>
      <c r="L916" s="46"/>
      <c r="M916" s="46"/>
      <c r="N916" s="46"/>
    </row>
    <row r="917" spans="10:14" ht="17" customHeight="1" thickBot="1" x14ac:dyDescent="0.25">
      <c r="J917" s="46"/>
      <c r="K917" s="46"/>
      <c r="L917" s="46"/>
      <c r="M917" s="46"/>
      <c r="N917" s="46"/>
    </row>
    <row r="918" spans="10:14" ht="17" customHeight="1" thickBot="1" x14ac:dyDescent="0.25">
      <c r="J918" s="46"/>
      <c r="K918" s="46"/>
      <c r="L918" s="46"/>
      <c r="M918" s="46"/>
      <c r="N918" s="46"/>
    </row>
    <row r="919" spans="10:14" ht="17" customHeight="1" thickBot="1" x14ac:dyDescent="0.25">
      <c r="J919" s="46"/>
      <c r="K919" s="46"/>
      <c r="L919" s="46"/>
      <c r="M919" s="46"/>
      <c r="N919" s="46"/>
    </row>
    <row r="920" spans="10:14" ht="17" customHeight="1" thickBot="1" x14ac:dyDescent="0.25">
      <c r="J920" s="46"/>
      <c r="K920" s="46"/>
      <c r="L920" s="46"/>
      <c r="M920" s="46"/>
      <c r="N920" s="46"/>
    </row>
    <row r="921" spans="10:14" ht="17" customHeight="1" thickBot="1" x14ac:dyDescent="0.25">
      <c r="J921" s="46"/>
      <c r="K921" s="46"/>
      <c r="L921" s="46"/>
      <c r="M921" s="46"/>
      <c r="N921" s="46"/>
    </row>
    <row r="922" spans="10:14" ht="17" customHeight="1" thickBot="1" x14ac:dyDescent="0.25">
      <c r="J922" s="46"/>
      <c r="K922" s="46"/>
      <c r="L922" s="46"/>
      <c r="M922" s="46"/>
      <c r="N922" s="46"/>
    </row>
    <row r="923" spans="10:14" ht="17" customHeight="1" thickBot="1" x14ac:dyDescent="0.25">
      <c r="J923" s="46"/>
      <c r="K923" s="46"/>
      <c r="L923" s="46"/>
      <c r="M923" s="46"/>
      <c r="N923" s="46"/>
    </row>
    <row r="924" spans="10:14" ht="17" customHeight="1" thickBot="1" x14ac:dyDescent="0.25">
      <c r="J924" s="46"/>
      <c r="K924" s="46"/>
      <c r="L924" s="46"/>
      <c r="M924" s="46"/>
      <c r="N924" s="46"/>
    </row>
    <row r="925" spans="10:14" ht="17" customHeight="1" thickBot="1" x14ac:dyDescent="0.25">
      <c r="J925" s="46"/>
      <c r="K925" s="46"/>
      <c r="L925" s="46"/>
      <c r="M925" s="46"/>
      <c r="N925" s="46"/>
    </row>
    <row r="926" spans="10:14" ht="17" customHeight="1" thickBot="1" x14ac:dyDescent="0.25">
      <c r="J926" s="46"/>
      <c r="K926" s="46"/>
      <c r="L926" s="46"/>
      <c r="M926" s="46"/>
      <c r="N926" s="46"/>
    </row>
    <row r="927" spans="10:14" ht="17" customHeight="1" thickBot="1" x14ac:dyDescent="0.25">
      <c r="J927" s="46"/>
      <c r="K927" s="46"/>
      <c r="L927" s="46"/>
      <c r="M927" s="46"/>
      <c r="N927" s="46"/>
    </row>
    <row r="928" spans="10:14" ht="17" customHeight="1" thickBot="1" x14ac:dyDescent="0.25">
      <c r="J928" s="46"/>
      <c r="K928" s="46"/>
      <c r="L928" s="46"/>
      <c r="M928" s="46"/>
      <c r="N928" s="46"/>
    </row>
    <row r="929" spans="10:14" ht="17" customHeight="1" thickBot="1" x14ac:dyDescent="0.25">
      <c r="J929" s="46"/>
      <c r="K929" s="46"/>
      <c r="L929" s="46"/>
      <c r="M929" s="46"/>
      <c r="N929" s="46"/>
    </row>
    <row r="930" spans="10:14" ht="17" customHeight="1" thickBot="1" x14ac:dyDescent="0.25">
      <c r="J930" s="46"/>
      <c r="K930" s="46"/>
      <c r="L930" s="46"/>
      <c r="M930" s="46"/>
      <c r="N930" s="46"/>
    </row>
    <row r="931" spans="10:14" ht="17" customHeight="1" thickBot="1" x14ac:dyDescent="0.25">
      <c r="J931" s="46"/>
      <c r="K931" s="46"/>
      <c r="L931" s="46"/>
      <c r="M931" s="46"/>
      <c r="N931" s="46"/>
    </row>
    <row r="932" spans="10:14" ht="17" customHeight="1" thickBot="1" x14ac:dyDescent="0.25">
      <c r="J932" s="46"/>
      <c r="K932" s="46"/>
      <c r="L932" s="46"/>
      <c r="M932" s="46"/>
      <c r="N932" s="46"/>
    </row>
    <row r="933" spans="10:14" ht="17" customHeight="1" thickBot="1" x14ac:dyDescent="0.25">
      <c r="J933" s="46"/>
      <c r="K933" s="46"/>
      <c r="L933" s="46"/>
      <c r="M933" s="46"/>
      <c r="N933" s="46"/>
    </row>
    <row r="934" spans="10:14" ht="17" customHeight="1" thickBot="1" x14ac:dyDescent="0.25">
      <c r="J934" s="46"/>
      <c r="K934" s="46"/>
      <c r="L934" s="46"/>
      <c r="M934" s="46"/>
      <c r="N934" s="46"/>
    </row>
    <row r="935" spans="10:14" ht="17" customHeight="1" thickBot="1" x14ac:dyDescent="0.25">
      <c r="J935" s="46"/>
      <c r="K935" s="46"/>
      <c r="L935" s="46"/>
      <c r="M935" s="46"/>
      <c r="N935" s="46"/>
    </row>
    <row r="936" spans="10:14" ht="17" customHeight="1" thickBot="1" x14ac:dyDescent="0.25">
      <c r="J936" s="46"/>
      <c r="K936" s="46"/>
      <c r="L936" s="46"/>
      <c r="M936" s="46"/>
      <c r="N936" s="46"/>
    </row>
    <row r="937" spans="10:14" ht="17" customHeight="1" thickBot="1" x14ac:dyDescent="0.25">
      <c r="J937" s="46"/>
      <c r="K937" s="46"/>
      <c r="L937" s="46"/>
      <c r="M937" s="46"/>
      <c r="N937" s="46"/>
    </row>
    <row r="938" spans="10:14" ht="17" customHeight="1" thickBot="1" x14ac:dyDescent="0.25">
      <c r="J938" s="46"/>
      <c r="K938" s="46"/>
      <c r="L938" s="46"/>
      <c r="M938" s="46"/>
      <c r="N938" s="46"/>
    </row>
    <row r="939" spans="10:14" ht="17" customHeight="1" thickBot="1" x14ac:dyDescent="0.25">
      <c r="J939" s="46"/>
      <c r="K939" s="46"/>
      <c r="L939" s="46"/>
      <c r="M939" s="46"/>
      <c r="N939" s="46"/>
    </row>
    <row r="940" spans="10:14" ht="17" customHeight="1" thickBot="1" x14ac:dyDescent="0.25">
      <c r="J940" s="46"/>
      <c r="K940" s="46"/>
      <c r="L940" s="46"/>
      <c r="M940" s="46"/>
      <c r="N940" s="46"/>
    </row>
    <row r="941" spans="10:14" ht="17" customHeight="1" thickBot="1" x14ac:dyDescent="0.25">
      <c r="J941" s="46"/>
      <c r="K941" s="46"/>
      <c r="L941" s="46"/>
      <c r="M941" s="46"/>
      <c r="N941" s="46"/>
    </row>
    <row r="942" spans="10:14" ht="17" customHeight="1" thickBot="1" x14ac:dyDescent="0.25">
      <c r="J942" s="46"/>
      <c r="K942" s="46"/>
      <c r="L942" s="46"/>
      <c r="M942" s="46"/>
      <c r="N942" s="46"/>
    </row>
    <row r="943" spans="10:14" ht="17" customHeight="1" thickBot="1" x14ac:dyDescent="0.25">
      <c r="J943" s="46"/>
      <c r="K943" s="46"/>
      <c r="L943" s="46"/>
      <c r="M943" s="46"/>
      <c r="N943" s="46"/>
    </row>
    <row r="944" spans="10:14" ht="17" customHeight="1" thickBot="1" x14ac:dyDescent="0.25">
      <c r="J944" s="46"/>
      <c r="K944" s="46"/>
      <c r="L944" s="46"/>
      <c r="M944" s="46"/>
      <c r="N944" s="46"/>
    </row>
    <row r="945" spans="10:14" ht="17" customHeight="1" thickBot="1" x14ac:dyDescent="0.25">
      <c r="J945" s="46"/>
      <c r="K945" s="46"/>
      <c r="L945" s="46"/>
      <c r="M945" s="46"/>
      <c r="N945" s="46"/>
    </row>
    <row r="946" spans="10:14" ht="17" customHeight="1" thickBot="1" x14ac:dyDescent="0.25">
      <c r="J946" s="46"/>
      <c r="K946" s="46"/>
      <c r="L946" s="46"/>
      <c r="M946" s="46"/>
      <c r="N946" s="46"/>
    </row>
    <row r="947" spans="10:14" ht="17" customHeight="1" thickBot="1" x14ac:dyDescent="0.25">
      <c r="J947" s="46"/>
      <c r="K947" s="46"/>
      <c r="L947" s="46"/>
      <c r="M947" s="46"/>
      <c r="N947" s="46"/>
    </row>
    <row r="948" spans="10:14" ht="17" customHeight="1" thickBot="1" x14ac:dyDescent="0.25">
      <c r="J948" s="46"/>
      <c r="K948" s="46"/>
      <c r="L948" s="46"/>
      <c r="M948" s="46"/>
      <c r="N948" s="46"/>
    </row>
    <row r="949" spans="10:14" ht="17" customHeight="1" thickBot="1" x14ac:dyDescent="0.25">
      <c r="J949" s="46"/>
      <c r="K949" s="46"/>
      <c r="L949" s="46"/>
      <c r="M949" s="46"/>
      <c r="N949" s="46"/>
    </row>
    <row r="950" spans="10:14" ht="17" customHeight="1" thickBot="1" x14ac:dyDescent="0.25">
      <c r="J950" s="46"/>
      <c r="K950" s="46"/>
      <c r="L950" s="46"/>
      <c r="M950" s="46"/>
      <c r="N950" s="46"/>
    </row>
    <row r="951" spans="10:14" ht="17" customHeight="1" thickBot="1" x14ac:dyDescent="0.25">
      <c r="J951" s="46"/>
      <c r="K951" s="46"/>
      <c r="L951" s="46"/>
      <c r="M951" s="46"/>
      <c r="N951" s="46"/>
    </row>
    <row r="952" spans="10:14" ht="17" customHeight="1" thickBot="1" x14ac:dyDescent="0.25">
      <c r="J952" s="46"/>
      <c r="K952" s="46"/>
      <c r="L952" s="46"/>
      <c r="M952" s="46"/>
      <c r="N952" s="46"/>
    </row>
    <row r="953" spans="10:14" ht="17" customHeight="1" thickBot="1" x14ac:dyDescent="0.25">
      <c r="J953" s="46"/>
      <c r="K953" s="46"/>
      <c r="L953" s="46"/>
      <c r="M953" s="46"/>
      <c r="N953" s="46"/>
    </row>
    <row r="954" spans="10:14" ht="17" customHeight="1" thickBot="1" x14ac:dyDescent="0.25">
      <c r="J954" s="46"/>
      <c r="K954" s="46"/>
      <c r="L954" s="46"/>
      <c r="M954" s="46"/>
      <c r="N954" s="46"/>
    </row>
    <row r="955" spans="10:14" ht="17" customHeight="1" thickBot="1" x14ac:dyDescent="0.25">
      <c r="J955" s="46"/>
      <c r="K955" s="46"/>
      <c r="L955" s="46"/>
      <c r="M955" s="46"/>
      <c r="N955" s="46"/>
    </row>
    <row r="956" spans="10:14" ht="17" customHeight="1" thickBot="1" x14ac:dyDescent="0.25">
      <c r="J956" s="46"/>
      <c r="K956" s="46"/>
      <c r="L956" s="46"/>
      <c r="M956" s="46"/>
      <c r="N956" s="46"/>
    </row>
    <row r="957" spans="10:14" ht="17" customHeight="1" thickBot="1" x14ac:dyDescent="0.25">
      <c r="J957" s="46"/>
      <c r="K957" s="46"/>
      <c r="L957" s="46"/>
      <c r="M957" s="46"/>
      <c r="N957" s="46"/>
    </row>
    <row r="958" spans="10:14" ht="17" customHeight="1" thickBot="1" x14ac:dyDescent="0.25">
      <c r="J958" s="46"/>
      <c r="K958" s="46"/>
      <c r="L958" s="46"/>
      <c r="M958" s="46"/>
      <c r="N958" s="46"/>
    </row>
    <row r="959" spans="10:14" ht="17" customHeight="1" thickBot="1" x14ac:dyDescent="0.25">
      <c r="J959" s="46"/>
      <c r="K959" s="46"/>
      <c r="L959" s="46"/>
      <c r="M959" s="46"/>
      <c r="N959" s="46"/>
    </row>
    <row r="960" spans="10:14" ht="17" customHeight="1" thickBot="1" x14ac:dyDescent="0.25">
      <c r="J960" s="46"/>
      <c r="K960" s="46"/>
      <c r="L960" s="46"/>
      <c r="M960" s="46"/>
      <c r="N960" s="46"/>
    </row>
    <row r="961" spans="10:14" ht="17" customHeight="1" thickBot="1" x14ac:dyDescent="0.25">
      <c r="J961" s="46"/>
      <c r="K961" s="46"/>
      <c r="L961" s="46"/>
      <c r="M961" s="46"/>
      <c r="N961" s="46"/>
    </row>
    <row r="962" spans="10:14" ht="17" customHeight="1" thickBot="1" x14ac:dyDescent="0.25">
      <c r="J962" s="46"/>
      <c r="K962" s="46"/>
      <c r="L962" s="46"/>
      <c r="M962" s="46"/>
      <c r="N962" s="46"/>
    </row>
    <row r="963" spans="10:14" ht="17" customHeight="1" thickBot="1" x14ac:dyDescent="0.25">
      <c r="J963" s="46"/>
      <c r="K963" s="46"/>
      <c r="L963" s="46"/>
      <c r="M963" s="46"/>
      <c r="N963" s="46"/>
    </row>
    <row r="964" spans="10:14" ht="17" customHeight="1" thickBot="1" x14ac:dyDescent="0.25">
      <c r="J964" s="46"/>
      <c r="K964" s="46"/>
      <c r="L964" s="46"/>
      <c r="M964" s="46"/>
      <c r="N964" s="46"/>
    </row>
    <row r="965" spans="10:14" ht="17" customHeight="1" thickBot="1" x14ac:dyDescent="0.25">
      <c r="J965" s="46"/>
      <c r="K965" s="46"/>
      <c r="L965" s="46"/>
      <c r="M965" s="46"/>
      <c r="N965" s="46"/>
    </row>
    <row r="966" spans="10:14" ht="17" customHeight="1" thickBot="1" x14ac:dyDescent="0.25">
      <c r="J966" s="46"/>
      <c r="K966" s="46"/>
      <c r="L966" s="46"/>
      <c r="M966" s="46"/>
      <c r="N966" s="46"/>
    </row>
    <row r="967" spans="10:14" ht="17" customHeight="1" thickBot="1" x14ac:dyDescent="0.25">
      <c r="J967" s="46"/>
      <c r="K967" s="46"/>
      <c r="L967" s="46"/>
      <c r="M967" s="46"/>
      <c r="N967" s="46"/>
    </row>
    <row r="968" spans="10:14" ht="17" customHeight="1" thickBot="1" x14ac:dyDescent="0.25">
      <c r="J968" s="46"/>
      <c r="K968" s="46"/>
      <c r="L968" s="46"/>
      <c r="M968" s="46"/>
      <c r="N968" s="46"/>
    </row>
    <row r="969" spans="10:14" ht="17" customHeight="1" thickBot="1" x14ac:dyDescent="0.25">
      <c r="J969" s="46"/>
      <c r="K969" s="46"/>
      <c r="L969" s="46"/>
      <c r="M969" s="46"/>
      <c r="N969" s="46"/>
    </row>
    <row r="970" spans="10:14" ht="17" customHeight="1" thickBot="1" x14ac:dyDescent="0.25">
      <c r="J970" s="46"/>
      <c r="K970" s="46"/>
      <c r="L970" s="46"/>
      <c r="M970" s="46"/>
      <c r="N970" s="46"/>
    </row>
    <row r="971" spans="10:14" ht="17" customHeight="1" thickBot="1" x14ac:dyDescent="0.25">
      <c r="J971" s="46"/>
      <c r="K971" s="46"/>
      <c r="L971" s="46"/>
      <c r="M971" s="46"/>
      <c r="N971" s="46"/>
    </row>
    <row r="972" spans="10:14" ht="17" customHeight="1" thickBot="1" x14ac:dyDescent="0.25">
      <c r="J972" s="46"/>
      <c r="K972" s="46"/>
      <c r="L972" s="46"/>
      <c r="M972" s="46"/>
      <c r="N972" s="46"/>
    </row>
    <row r="973" spans="10:14" ht="17" customHeight="1" thickBot="1" x14ac:dyDescent="0.25">
      <c r="J973" s="46"/>
      <c r="K973" s="46"/>
      <c r="L973" s="46"/>
      <c r="M973" s="46"/>
      <c r="N973" s="46"/>
    </row>
    <row r="974" spans="10:14" ht="17" customHeight="1" thickBot="1" x14ac:dyDescent="0.25">
      <c r="J974" s="46"/>
      <c r="K974" s="46"/>
      <c r="L974" s="46"/>
      <c r="M974" s="46"/>
      <c r="N974" s="46"/>
    </row>
    <row r="975" spans="10:14" ht="17" customHeight="1" thickBot="1" x14ac:dyDescent="0.25">
      <c r="J975" s="46"/>
      <c r="K975" s="46"/>
      <c r="L975" s="46"/>
      <c r="M975" s="46"/>
      <c r="N975" s="46"/>
    </row>
    <row r="976" spans="10:14" ht="17" customHeight="1" thickBot="1" x14ac:dyDescent="0.25">
      <c r="J976" s="46"/>
      <c r="K976" s="46"/>
      <c r="L976" s="46"/>
      <c r="M976" s="46"/>
      <c r="N976" s="46"/>
    </row>
    <row r="977" spans="10:14" ht="17" customHeight="1" thickBot="1" x14ac:dyDescent="0.25">
      <c r="J977" s="46"/>
      <c r="K977" s="46"/>
      <c r="L977" s="46"/>
      <c r="M977" s="46"/>
      <c r="N977" s="46"/>
    </row>
    <row r="978" spans="10:14" ht="17" customHeight="1" thickBot="1" x14ac:dyDescent="0.25">
      <c r="J978" s="46"/>
      <c r="K978" s="46"/>
      <c r="L978" s="46"/>
      <c r="M978" s="46"/>
      <c r="N978" s="46"/>
    </row>
    <row r="979" spans="10:14" ht="17" customHeight="1" thickBot="1" x14ac:dyDescent="0.25">
      <c r="J979" s="46"/>
      <c r="K979" s="46"/>
      <c r="L979" s="46"/>
      <c r="M979" s="46"/>
      <c r="N979" s="46"/>
    </row>
    <row r="980" spans="10:14" ht="17" customHeight="1" thickBot="1" x14ac:dyDescent="0.25">
      <c r="J980" s="46"/>
      <c r="K980" s="46"/>
      <c r="L980" s="46"/>
      <c r="M980" s="46"/>
      <c r="N980" s="46"/>
    </row>
    <row r="981" spans="10:14" ht="17" customHeight="1" thickBot="1" x14ac:dyDescent="0.25">
      <c r="J981" s="46"/>
      <c r="K981" s="46"/>
      <c r="L981" s="46"/>
      <c r="M981" s="46"/>
      <c r="N981" s="46"/>
    </row>
    <row r="982" spans="10:14" ht="17" customHeight="1" thickBot="1" x14ac:dyDescent="0.25">
      <c r="J982" s="46"/>
      <c r="K982" s="46"/>
      <c r="L982" s="46"/>
      <c r="M982" s="46"/>
      <c r="N982" s="46"/>
    </row>
    <row r="983" spans="10:14" ht="17" customHeight="1" thickBot="1" x14ac:dyDescent="0.25">
      <c r="J983" s="46"/>
      <c r="K983" s="46"/>
      <c r="L983" s="46"/>
      <c r="M983" s="46"/>
      <c r="N983" s="46"/>
    </row>
    <row r="984" spans="10:14" ht="17" customHeight="1" thickBot="1" x14ac:dyDescent="0.25">
      <c r="J984" s="46"/>
      <c r="K984" s="46"/>
      <c r="L984" s="46"/>
      <c r="M984" s="46"/>
      <c r="N984" s="46"/>
    </row>
    <row r="985" spans="10:14" ht="17" customHeight="1" thickBot="1" x14ac:dyDescent="0.25">
      <c r="J985" s="46"/>
      <c r="K985" s="46"/>
      <c r="L985" s="46"/>
      <c r="M985" s="46"/>
      <c r="N985" s="46"/>
    </row>
    <row r="986" spans="10:14" ht="17" customHeight="1" thickBot="1" x14ac:dyDescent="0.25">
      <c r="J986" s="46"/>
      <c r="K986" s="46"/>
      <c r="L986" s="46"/>
      <c r="M986" s="46"/>
      <c r="N986" s="46"/>
    </row>
    <row r="987" spans="10:14" ht="17" customHeight="1" thickBot="1" x14ac:dyDescent="0.25">
      <c r="J987" s="46"/>
      <c r="K987" s="46"/>
      <c r="L987" s="46"/>
      <c r="M987" s="46"/>
      <c r="N987" s="46"/>
    </row>
    <row r="988" spans="10:14" ht="17" customHeight="1" thickBot="1" x14ac:dyDescent="0.25">
      <c r="J988" s="46"/>
      <c r="K988" s="46"/>
      <c r="L988" s="46"/>
      <c r="M988" s="46"/>
      <c r="N988" s="46"/>
    </row>
    <row r="989" spans="10:14" ht="17" customHeight="1" thickBot="1" x14ac:dyDescent="0.25">
      <c r="J989" s="46"/>
      <c r="K989" s="46"/>
      <c r="L989" s="46"/>
      <c r="M989" s="46"/>
      <c r="N989" s="46"/>
    </row>
    <row r="990" spans="10:14" ht="17" customHeight="1" thickBot="1" x14ac:dyDescent="0.25">
      <c r="J990" s="46"/>
      <c r="K990" s="46"/>
      <c r="L990" s="46"/>
      <c r="M990" s="46"/>
      <c r="N990" s="46"/>
    </row>
    <row r="991" spans="10:14" ht="17" customHeight="1" thickBot="1" x14ac:dyDescent="0.25">
      <c r="J991" s="46"/>
      <c r="K991" s="46"/>
      <c r="L991" s="46"/>
      <c r="M991" s="46"/>
      <c r="N991" s="46"/>
    </row>
    <row r="992" spans="10:14" ht="17" customHeight="1" thickBot="1" x14ac:dyDescent="0.25">
      <c r="J992" s="46"/>
      <c r="K992" s="46"/>
      <c r="L992" s="46"/>
      <c r="M992" s="46"/>
      <c r="N992" s="46"/>
    </row>
    <row r="993" spans="10:14" ht="17" customHeight="1" thickBot="1" x14ac:dyDescent="0.25">
      <c r="J993" s="46"/>
      <c r="K993" s="46"/>
      <c r="L993" s="46"/>
      <c r="M993" s="46"/>
      <c r="N993" s="46"/>
    </row>
    <row r="994" spans="10:14" ht="17" customHeight="1" thickBot="1" x14ac:dyDescent="0.25">
      <c r="J994" s="46"/>
      <c r="K994" s="46"/>
      <c r="L994" s="46"/>
      <c r="M994" s="46"/>
      <c r="N994" s="46"/>
    </row>
    <row r="995" spans="10:14" ht="17" customHeight="1" thickBot="1" x14ac:dyDescent="0.25">
      <c r="J995" s="46"/>
      <c r="K995" s="46"/>
      <c r="L995" s="46"/>
      <c r="M995" s="46"/>
      <c r="N995" s="46"/>
    </row>
    <row r="996" spans="10:14" ht="17" customHeight="1" thickBot="1" x14ac:dyDescent="0.25">
      <c r="J996" s="46"/>
      <c r="K996" s="46"/>
      <c r="L996" s="46"/>
      <c r="M996" s="46"/>
      <c r="N996" s="46"/>
    </row>
    <row r="997" spans="10:14" ht="17" customHeight="1" thickBot="1" x14ac:dyDescent="0.25">
      <c r="J997" s="46"/>
      <c r="K997" s="46"/>
      <c r="L997" s="46"/>
      <c r="M997" s="46"/>
      <c r="N997" s="46"/>
    </row>
    <row r="998" spans="10:14" ht="17" customHeight="1" thickBot="1" x14ac:dyDescent="0.25">
      <c r="J998" s="46"/>
      <c r="K998" s="46"/>
      <c r="L998" s="46"/>
      <c r="M998" s="46"/>
      <c r="N998" s="46"/>
    </row>
    <row r="999" spans="10:14" ht="17" customHeight="1" thickBot="1" x14ac:dyDescent="0.25">
      <c r="J999" s="46"/>
      <c r="K999" s="46"/>
      <c r="L999" s="46"/>
      <c r="M999" s="46"/>
      <c r="N999" s="46"/>
    </row>
    <row r="1000" spans="10:14" ht="17" customHeight="1" thickBot="1" x14ac:dyDescent="0.25">
      <c r="J1000" s="46"/>
      <c r="K1000" s="46"/>
      <c r="L1000" s="46"/>
      <c r="M1000" s="46"/>
      <c r="N1000" s="46"/>
    </row>
  </sheetData>
  <mergeCells count="1">
    <mergeCell ref="P1:Z1"/>
  </mergeCells>
  <phoneticPr fontId="32" type="noConversion"/>
  <hyperlinks>
    <hyperlink ref="L12" r:id="rId1" xr:uid="{9B7D05A6-7B76-40E3-A62C-F7CFF2A750F5}"/>
    <hyperlink ref="L22" r:id="rId2" xr:uid="{8C83C8C9-1743-4BBD-B08B-634B5E74315B}"/>
    <hyperlink ref="L25" r:id="rId3" xr:uid="{5C4A3C53-EF9D-41A6-A2D7-04A59B1E6F47}"/>
    <hyperlink ref="L224" r:id="rId4" xr:uid="{EEB57D6E-5F51-4F56-A46C-72AF0C1E49D1}"/>
    <hyperlink ref="L247" r:id="rId5" xr:uid="{EBF096E8-74D1-432D-B8E2-FE7171346101}"/>
    <hyperlink ref="L248" r:id="rId6" xr:uid="{5B83949E-A70D-43F4-B356-39A4DFECF87A}"/>
    <hyperlink ref="L250" r:id="rId7" xr:uid="{884D32F9-E9B4-4607-A971-03ADC53CCBAA}"/>
    <hyperlink ref="L204" r:id="rId8" xr:uid="{B941FE20-EEB9-4972-B624-43E865FA2916}"/>
    <hyperlink ref="L203" r:id="rId9" xr:uid="{571AC405-F0D7-4986-81D7-D9D290761B82}"/>
    <hyperlink ref="L30" r:id="rId10" xr:uid="{17AEBE87-FFC1-4E37-B38D-9F960DFD3028}"/>
    <hyperlink ref="L89" r:id="rId11" xr:uid="{E48D0794-ECBE-44F3-87B2-30958FAA38B9}"/>
    <hyperlink ref="L100" r:id="rId12" xr:uid="{5291182E-A9B1-4A1E-89D4-59A9F7115127}"/>
    <hyperlink ref="L110" r:id="rId13" xr:uid="{93EA3B05-FEA1-49E8-AFB5-4D7B000179DD}"/>
    <hyperlink ref="L113" r:id="rId14" xr:uid="{D231716E-B108-48FA-AF2F-B08DCBE9697B}"/>
    <hyperlink ref="L118" r:id="rId15" xr:uid="{C203FFAA-79C5-4D89-87AE-9F3300AEB5EB}"/>
    <hyperlink ref="L193" r:id="rId16" xr:uid="{B07C93C6-DCCB-45BC-959E-D427F1F677D6}"/>
    <hyperlink ref="L196" r:id="rId17" display="https://ntrs.nasa.gov/api/citations/20050207456/downloads/20050207456.pdf, " xr:uid="{D206E53B-0F11-4810-952A-3D7499674919}"/>
    <hyperlink ref="L13" r:id="rId18" xr:uid="{930E0F2A-61AC-4438-A328-88B2DCFAA582}"/>
    <hyperlink ref="L201" r:id="rId19" xr:uid="{D486A854-FB27-4178-AEC2-5E58EC16A7AE}"/>
  </hyperlinks>
  <pageMargins left="0.75" right="0.75" top="1" bottom="1" header="0.5" footer="0.5"/>
  <pageSetup orientation="portrait" r:id="rId2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C488D-871C-4400-9000-C5D68ABDCB33}">
  <dimension ref="A1:P221"/>
  <sheetViews>
    <sheetView topLeftCell="A215" workbookViewId="0">
      <selection activeCell="D203" sqref="D203:F204"/>
    </sheetView>
  </sheetViews>
  <sheetFormatPr baseColWidth="10" defaultColWidth="8.83203125" defaultRowHeight="16" x14ac:dyDescent="0.2"/>
  <cols>
    <col min="1" max="1" width="35.83203125" style="86" customWidth="1"/>
    <col min="2" max="2" width="8.6640625" style="86"/>
    <col min="3" max="3" width="8.6640625" style="91"/>
    <col min="4" max="6" width="8.6640625" style="79"/>
    <col min="8" max="10" width="8.6640625" style="79"/>
    <col min="12" max="12" width="8.6640625" style="79"/>
    <col min="13" max="13" width="10.6640625" style="79"/>
    <col min="14" max="14" width="25" style="79" customWidth="1"/>
  </cols>
  <sheetData>
    <row r="1" spans="1:16" s="79" customFormat="1" x14ac:dyDescent="0.2">
      <c r="A1" s="80" t="s">
        <v>6</v>
      </c>
      <c r="B1" s="85" t="s">
        <v>4</v>
      </c>
      <c r="C1" s="85" t="s">
        <v>5</v>
      </c>
      <c r="D1" s="105" t="s">
        <v>1117</v>
      </c>
      <c r="E1" s="105"/>
      <c r="F1" s="105"/>
      <c r="H1" s="105" t="s">
        <v>1118</v>
      </c>
      <c r="I1" s="105"/>
      <c r="J1" s="105"/>
      <c r="L1" s="105" t="s">
        <v>1119</v>
      </c>
      <c r="M1" s="105"/>
      <c r="N1" s="105"/>
      <c r="O1" s="79" t="s">
        <v>1120</v>
      </c>
    </row>
    <row r="2" spans="1:16" x14ac:dyDescent="0.2">
      <c r="A2" s="81" t="s">
        <v>15</v>
      </c>
      <c r="B2" s="86" t="s">
        <v>13</v>
      </c>
      <c r="C2" s="91" t="s">
        <v>14</v>
      </c>
      <c r="D2" s="79" t="s">
        <v>13</v>
      </c>
      <c r="E2" s="79" t="s">
        <v>14</v>
      </c>
      <c r="F2" s="79" t="s">
        <v>15</v>
      </c>
      <c r="H2" s="79" t="s">
        <v>13</v>
      </c>
      <c r="I2" s="79" t="s">
        <v>14</v>
      </c>
      <c r="J2" s="79" t="s">
        <v>15</v>
      </c>
      <c r="L2" s="79" t="s">
        <v>13</v>
      </c>
      <c r="M2" s="79" t="s">
        <v>14</v>
      </c>
      <c r="N2" s="79" t="s">
        <v>15</v>
      </c>
      <c r="O2">
        <f>IF(F2=A2, 1, 0)</f>
        <v>1</v>
      </c>
    </row>
    <row r="3" spans="1:16" x14ac:dyDescent="0.2">
      <c r="A3" s="81" t="s">
        <v>17</v>
      </c>
      <c r="B3" s="86" t="s">
        <v>13</v>
      </c>
      <c r="C3" s="91" t="s">
        <v>14</v>
      </c>
      <c r="D3" s="79" t="s">
        <v>13</v>
      </c>
      <c r="E3" s="79" t="s">
        <v>14</v>
      </c>
      <c r="F3" s="79" t="s">
        <v>17</v>
      </c>
      <c r="H3" s="79" t="s">
        <v>13</v>
      </c>
      <c r="I3" s="79" t="s">
        <v>14</v>
      </c>
      <c r="J3" s="79" t="s">
        <v>17</v>
      </c>
      <c r="L3" s="79" t="s">
        <v>13</v>
      </c>
      <c r="M3" s="79" t="s">
        <v>14</v>
      </c>
      <c r="N3" s="79" t="s">
        <v>17</v>
      </c>
      <c r="O3" s="79">
        <f t="shared" ref="O3:O66" si="0">IF(F3=A3, 1, 0)</f>
        <v>1</v>
      </c>
      <c r="P3" s="79"/>
    </row>
    <row r="4" spans="1:16" x14ac:dyDescent="0.2">
      <c r="A4" s="81" t="s">
        <v>18</v>
      </c>
      <c r="B4" s="86" t="s">
        <v>13</v>
      </c>
      <c r="C4" s="91" t="s">
        <v>14</v>
      </c>
      <c r="D4" s="79" t="s">
        <v>13</v>
      </c>
      <c r="E4" s="79" t="s">
        <v>14</v>
      </c>
      <c r="F4" s="79" t="s">
        <v>18</v>
      </c>
      <c r="H4" s="79" t="s">
        <v>13</v>
      </c>
      <c r="I4" s="79" t="s">
        <v>14</v>
      </c>
      <c r="J4" s="79" t="s">
        <v>18</v>
      </c>
      <c r="L4" s="79" t="s">
        <v>13</v>
      </c>
      <c r="M4" s="79" t="s">
        <v>14</v>
      </c>
      <c r="N4" s="79" t="s">
        <v>18</v>
      </c>
      <c r="O4" s="79">
        <f t="shared" si="0"/>
        <v>1</v>
      </c>
      <c r="P4" s="79"/>
    </row>
    <row r="5" spans="1:16" x14ac:dyDescent="0.2">
      <c r="A5" s="81" t="s">
        <v>19</v>
      </c>
      <c r="B5" s="86" t="s">
        <v>13</v>
      </c>
      <c r="C5" s="91" t="s">
        <v>14</v>
      </c>
      <c r="D5" s="79" t="s">
        <v>13</v>
      </c>
      <c r="E5" s="79" t="s">
        <v>14</v>
      </c>
      <c r="F5" s="79" t="s">
        <v>19</v>
      </c>
      <c r="H5" s="79" t="s">
        <v>13</v>
      </c>
      <c r="I5" s="79" t="s">
        <v>14</v>
      </c>
      <c r="J5" s="79" t="s">
        <v>19</v>
      </c>
      <c r="L5" s="79" t="s">
        <v>13</v>
      </c>
      <c r="M5" s="79" t="s">
        <v>14</v>
      </c>
      <c r="N5" s="79" t="s">
        <v>19</v>
      </c>
      <c r="O5" s="79">
        <f t="shared" si="0"/>
        <v>1</v>
      </c>
      <c r="P5" s="79"/>
    </row>
    <row r="6" spans="1:16" x14ac:dyDescent="0.2">
      <c r="A6" s="81" t="s">
        <v>20</v>
      </c>
      <c r="B6" s="86" t="s">
        <v>13</v>
      </c>
      <c r="C6" s="91" t="s">
        <v>14</v>
      </c>
      <c r="D6" s="79" t="s">
        <v>13</v>
      </c>
      <c r="E6" s="79" t="s">
        <v>14</v>
      </c>
      <c r="F6" s="79" t="s">
        <v>20</v>
      </c>
      <c r="H6" s="79" t="s">
        <v>13</v>
      </c>
      <c r="I6" s="79" t="s">
        <v>14</v>
      </c>
      <c r="J6" s="79" t="s">
        <v>20</v>
      </c>
      <c r="L6" s="79" t="s">
        <v>13</v>
      </c>
      <c r="M6" s="79" t="s">
        <v>14</v>
      </c>
      <c r="N6" s="79" t="s">
        <v>20</v>
      </c>
      <c r="O6" s="79">
        <f t="shared" si="0"/>
        <v>1</v>
      </c>
      <c r="P6" s="79"/>
    </row>
    <row r="7" spans="1:16" x14ac:dyDescent="0.2">
      <c r="A7" s="81" t="s">
        <v>21</v>
      </c>
      <c r="B7" s="86" t="s">
        <v>13</v>
      </c>
      <c r="C7" s="91" t="s">
        <v>14</v>
      </c>
      <c r="D7" s="79" t="s">
        <v>13</v>
      </c>
      <c r="E7" s="79" t="s">
        <v>14</v>
      </c>
      <c r="F7" s="79" t="s">
        <v>21</v>
      </c>
      <c r="H7" s="79" t="s">
        <v>13</v>
      </c>
      <c r="I7" s="79" t="s">
        <v>14</v>
      </c>
      <c r="J7" s="79" t="s">
        <v>21</v>
      </c>
      <c r="L7" s="79" t="s">
        <v>13</v>
      </c>
      <c r="M7" s="79" t="s">
        <v>14</v>
      </c>
      <c r="N7" s="79" t="s">
        <v>21</v>
      </c>
      <c r="O7" s="79">
        <f t="shared" si="0"/>
        <v>1</v>
      </c>
      <c r="P7" s="79"/>
    </row>
    <row r="8" spans="1:16" x14ac:dyDescent="0.2">
      <c r="A8" s="81" t="s">
        <v>22</v>
      </c>
      <c r="B8" s="86" t="s">
        <v>13</v>
      </c>
      <c r="C8" s="91" t="s">
        <v>14</v>
      </c>
      <c r="D8" s="79" t="s">
        <v>13</v>
      </c>
      <c r="E8" s="79" t="s">
        <v>14</v>
      </c>
      <c r="F8" s="79" t="s">
        <v>22</v>
      </c>
      <c r="H8" s="79" t="s">
        <v>13</v>
      </c>
      <c r="I8" s="79" t="s">
        <v>14</v>
      </c>
      <c r="J8" s="79" t="s">
        <v>22</v>
      </c>
      <c r="L8" s="79" t="s">
        <v>13</v>
      </c>
      <c r="M8" s="79" t="s">
        <v>14</v>
      </c>
      <c r="N8" s="79" t="s">
        <v>22</v>
      </c>
      <c r="O8" s="79">
        <f t="shared" si="0"/>
        <v>1</v>
      </c>
      <c r="P8" s="79"/>
    </row>
    <row r="9" spans="1:16" x14ac:dyDescent="0.2">
      <c r="A9" s="81" t="s">
        <v>23</v>
      </c>
      <c r="B9" s="87" t="s">
        <v>13</v>
      </c>
      <c r="C9" s="92" t="s">
        <v>14</v>
      </c>
      <c r="D9" s="79" t="s">
        <v>13</v>
      </c>
      <c r="E9" s="79" t="s">
        <v>14</v>
      </c>
      <c r="F9" s="79" t="s">
        <v>23</v>
      </c>
      <c r="H9" s="79" t="s">
        <v>13</v>
      </c>
      <c r="I9" s="79" t="s">
        <v>14</v>
      </c>
      <c r="J9" s="79" t="s">
        <v>23</v>
      </c>
      <c r="L9" s="79" t="s">
        <v>13</v>
      </c>
      <c r="M9" s="79" t="s">
        <v>14</v>
      </c>
      <c r="N9" s="79" t="s">
        <v>23</v>
      </c>
      <c r="O9" s="79">
        <f t="shared" si="0"/>
        <v>1</v>
      </c>
      <c r="P9" s="79"/>
    </row>
    <row r="10" spans="1:16" x14ac:dyDescent="0.2">
      <c r="A10" s="81" t="s">
        <v>25</v>
      </c>
      <c r="B10" s="87" t="s">
        <v>13</v>
      </c>
      <c r="C10" s="92" t="s">
        <v>24</v>
      </c>
      <c r="D10" s="79" t="s">
        <v>13</v>
      </c>
      <c r="E10" s="79" t="s">
        <v>24</v>
      </c>
      <c r="F10" s="79" t="s">
        <v>25</v>
      </c>
      <c r="H10" s="79" t="s">
        <v>13</v>
      </c>
      <c r="I10" s="79" t="s">
        <v>24</v>
      </c>
      <c r="J10" s="79" t="s">
        <v>25</v>
      </c>
      <c r="L10" s="79" t="s">
        <v>13</v>
      </c>
      <c r="M10" s="79" t="s">
        <v>24</v>
      </c>
      <c r="N10" s="79" t="s">
        <v>25</v>
      </c>
      <c r="O10" s="79">
        <f t="shared" si="0"/>
        <v>1</v>
      </c>
      <c r="P10" s="79"/>
    </row>
    <row r="11" spans="1:16" x14ac:dyDescent="0.2">
      <c r="A11" s="81" t="s">
        <v>27</v>
      </c>
      <c r="B11" s="86" t="s">
        <v>13</v>
      </c>
      <c r="C11" s="91" t="s">
        <v>24</v>
      </c>
      <c r="D11" s="79" t="s">
        <v>13</v>
      </c>
      <c r="E11" s="79" t="s">
        <v>24</v>
      </c>
      <c r="F11" s="79" t="s">
        <v>27</v>
      </c>
      <c r="H11" s="79" t="s">
        <v>13</v>
      </c>
      <c r="I11" s="79" t="s">
        <v>24</v>
      </c>
      <c r="J11" s="79" t="s">
        <v>27</v>
      </c>
      <c r="L11" s="79" t="s">
        <v>13</v>
      </c>
      <c r="M11" s="79" t="s">
        <v>24</v>
      </c>
      <c r="N11" s="79" t="s">
        <v>27</v>
      </c>
      <c r="O11" s="79">
        <f t="shared" si="0"/>
        <v>1</v>
      </c>
      <c r="P11" s="79"/>
    </row>
    <row r="12" spans="1:16" x14ac:dyDescent="0.2">
      <c r="A12" s="81" t="s">
        <v>28</v>
      </c>
      <c r="B12" s="86" t="s">
        <v>13</v>
      </c>
      <c r="C12" s="91" t="s">
        <v>24</v>
      </c>
      <c r="D12" s="79" t="s">
        <v>13</v>
      </c>
      <c r="E12" s="79" t="s">
        <v>24</v>
      </c>
      <c r="F12" s="79" t="s">
        <v>28</v>
      </c>
      <c r="H12" s="79" t="s">
        <v>13</v>
      </c>
      <c r="I12" s="79" t="s">
        <v>24</v>
      </c>
      <c r="J12" s="79" t="s">
        <v>28</v>
      </c>
      <c r="L12" s="79" t="s">
        <v>13</v>
      </c>
      <c r="M12" s="79" t="s">
        <v>24</v>
      </c>
      <c r="N12" s="79" t="s">
        <v>28</v>
      </c>
      <c r="O12" s="79">
        <f t="shared" si="0"/>
        <v>1</v>
      </c>
      <c r="P12" s="79"/>
    </row>
    <row r="13" spans="1:16" x14ac:dyDescent="0.2">
      <c r="A13" s="81" t="s">
        <v>29</v>
      </c>
      <c r="B13" s="86" t="s">
        <v>13</v>
      </c>
      <c r="C13" s="91" t="s">
        <v>24</v>
      </c>
      <c r="D13" s="79" t="s">
        <v>13</v>
      </c>
      <c r="E13" s="79" t="s">
        <v>24</v>
      </c>
      <c r="F13" s="79" t="s">
        <v>29</v>
      </c>
      <c r="H13" s="79" t="s">
        <v>13</v>
      </c>
      <c r="I13" s="79" t="s">
        <v>24</v>
      </c>
      <c r="J13" s="79" t="s">
        <v>29</v>
      </c>
      <c r="L13" s="79" t="s">
        <v>13</v>
      </c>
      <c r="M13" s="79" t="s">
        <v>24</v>
      </c>
      <c r="N13" s="79" t="s">
        <v>29</v>
      </c>
      <c r="O13" s="79">
        <f t="shared" si="0"/>
        <v>1</v>
      </c>
      <c r="P13" s="79"/>
    </row>
    <row r="14" spans="1:16" x14ac:dyDescent="0.2">
      <c r="A14" s="81" t="s">
        <v>30</v>
      </c>
      <c r="B14" s="86" t="s">
        <v>13</v>
      </c>
      <c r="C14" s="91" t="s">
        <v>24</v>
      </c>
      <c r="D14" s="79" t="s">
        <v>13</v>
      </c>
      <c r="E14" s="79" t="s">
        <v>24</v>
      </c>
      <c r="F14" s="79" t="s">
        <v>30</v>
      </c>
      <c r="H14" s="79" t="s">
        <v>13</v>
      </c>
      <c r="I14" s="79" t="s">
        <v>24</v>
      </c>
      <c r="J14" s="79" t="s">
        <v>30</v>
      </c>
      <c r="L14" s="79" t="s">
        <v>13</v>
      </c>
      <c r="M14" s="79" t="s">
        <v>24</v>
      </c>
      <c r="N14" s="79" t="s">
        <v>30</v>
      </c>
      <c r="O14" s="79">
        <f t="shared" si="0"/>
        <v>1</v>
      </c>
      <c r="P14" s="79"/>
    </row>
    <row r="15" spans="1:16" x14ac:dyDescent="0.2">
      <c r="A15" s="81" t="s">
        <v>31</v>
      </c>
      <c r="B15" s="86" t="s">
        <v>13</v>
      </c>
      <c r="C15" s="91" t="s">
        <v>24</v>
      </c>
      <c r="D15" s="79" t="s">
        <v>13</v>
      </c>
      <c r="E15" s="79" t="s">
        <v>24</v>
      </c>
      <c r="F15" s="79" t="s">
        <v>31</v>
      </c>
      <c r="H15" s="79" t="s">
        <v>13</v>
      </c>
      <c r="I15" s="79" t="s">
        <v>24</v>
      </c>
      <c r="J15" s="79" t="s">
        <v>31</v>
      </c>
      <c r="L15" s="79" t="s">
        <v>13</v>
      </c>
      <c r="M15" s="79" t="s">
        <v>24</v>
      </c>
      <c r="N15" s="79" t="s">
        <v>31</v>
      </c>
      <c r="O15" s="79">
        <f t="shared" si="0"/>
        <v>1</v>
      </c>
      <c r="P15" s="79"/>
    </row>
    <row r="16" spans="1:16" x14ac:dyDescent="0.2">
      <c r="A16" s="81" t="s">
        <v>32</v>
      </c>
      <c r="B16" s="86" t="s">
        <v>13</v>
      </c>
      <c r="C16" s="91" t="s">
        <v>24</v>
      </c>
      <c r="D16" s="79" t="s">
        <v>13</v>
      </c>
      <c r="E16" s="79" t="s">
        <v>24</v>
      </c>
      <c r="F16" s="79" t="s">
        <v>32</v>
      </c>
      <c r="H16" s="79" t="s">
        <v>13</v>
      </c>
      <c r="I16" s="79" t="s">
        <v>24</v>
      </c>
      <c r="J16" s="79" t="s">
        <v>32</v>
      </c>
      <c r="L16" s="79" t="s">
        <v>13</v>
      </c>
      <c r="M16" s="79" t="s">
        <v>24</v>
      </c>
      <c r="N16" s="79" t="s">
        <v>32</v>
      </c>
      <c r="O16" s="79">
        <f t="shared" si="0"/>
        <v>1</v>
      </c>
      <c r="P16" s="79"/>
    </row>
    <row r="17" spans="1:16" x14ac:dyDescent="0.2">
      <c r="A17" s="81" t="s">
        <v>33</v>
      </c>
      <c r="B17" s="87" t="s">
        <v>13</v>
      </c>
      <c r="C17" s="92" t="s">
        <v>24</v>
      </c>
      <c r="D17" s="79" t="s">
        <v>13</v>
      </c>
      <c r="E17" s="79" t="s">
        <v>24</v>
      </c>
      <c r="F17" s="79" t="s">
        <v>33</v>
      </c>
      <c r="H17" s="79" t="s">
        <v>13</v>
      </c>
      <c r="I17" s="79" t="s">
        <v>24</v>
      </c>
      <c r="J17" s="79" t="s">
        <v>33</v>
      </c>
      <c r="L17" s="79" t="s">
        <v>13</v>
      </c>
      <c r="M17" s="79" t="s">
        <v>24</v>
      </c>
      <c r="N17" s="79" t="s">
        <v>33</v>
      </c>
      <c r="O17" s="79">
        <f t="shared" si="0"/>
        <v>1</v>
      </c>
      <c r="P17" s="79"/>
    </row>
    <row r="18" spans="1:16" x14ac:dyDescent="0.2">
      <c r="A18" s="81" t="s">
        <v>34</v>
      </c>
      <c r="B18" s="87" t="s">
        <v>13</v>
      </c>
      <c r="C18" s="92" t="s">
        <v>24</v>
      </c>
      <c r="D18" s="79" t="s">
        <v>13</v>
      </c>
      <c r="E18" s="79" t="s">
        <v>24</v>
      </c>
      <c r="F18" s="79" t="s">
        <v>34</v>
      </c>
      <c r="H18" s="79" t="s">
        <v>13</v>
      </c>
      <c r="I18" s="79" t="s">
        <v>24</v>
      </c>
      <c r="J18" s="79" t="s">
        <v>34</v>
      </c>
      <c r="L18" s="79" t="s">
        <v>13</v>
      </c>
      <c r="M18" s="79" t="s">
        <v>24</v>
      </c>
      <c r="N18" s="79" t="s">
        <v>34</v>
      </c>
      <c r="O18" s="79">
        <f t="shared" si="0"/>
        <v>1</v>
      </c>
      <c r="P18" s="79"/>
    </row>
    <row r="19" spans="1:16" x14ac:dyDescent="0.2">
      <c r="A19" s="81" t="s">
        <v>36</v>
      </c>
      <c r="B19" s="86" t="s">
        <v>13</v>
      </c>
      <c r="C19" s="91" t="s">
        <v>35</v>
      </c>
      <c r="D19" s="79" t="s">
        <v>13</v>
      </c>
      <c r="E19" s="79" t="s">
        <v>35</v>
      </c>
      <c r="F19" s="79" t="s">
        <v>36</v>
      </c>
      <c r="H19" s="79" t="s">
        <v>13</v>
      </c>
      <c r="I19" s="79" t="s">
        <v>35</v>
      </c>
      <c r="J19" s="79" t="s">
        <v>36</v>
      </c>
      <c r="L19" s="79" t="s">
        <v>13</v>
      </c>
      <c r="M19" s="79" t="s">
        <v>35</v>
      </c>
      <c r="N19" s="79" t="s">
        <v>36</v>
      </c>
      <c r="O19" s="79">
        <f t="shared" si="0"/>
        <v>1</v>
      </c>
      <c r="P19" s="79"/>
    </row>
    <row r="20" spans="1:16" x14ac:dyDescent="0.2">
      <c r="A20" s="81" t="s">
        <v>38</v>
      </c>
      <c r="B20" s="86" t="s">
        <v>13</v>
      </c>
      <c r="C20" s="91" t="s">
        <v>35</v>
      </c>
      <c r="D20" s="79" t="s">
        <v>13</v>
      </c>
      <c r="E20" s="79" t="s">
        <v>35</v>
      </c>
      <c r="F20" s="79" t="s">
        <v>38</v>
      </c>
      <c r="H20" s="79" t="s">
        <v>13</v>
      </c>
      <c r="I20" s="79" t="s">
        <v>35</v>
      </c>
      <c r="J20" s="79" t="s">
        <v>38</v>
      </c>
      <c r="L20" s="79" t="s">
        <v>13</v>
      </c>
      <c r="M20" s="79" t="s">
        <v>35</v>
      </c>
      <c r="N20" s="79" t="s">
        <v>38</v>
      </c>
      <c r="O20" s="79">
        <f t="shared" si="0"/>
        <v>1</v>
      </c>
      <c r="P20" s="79"/>
    </row>
    <row r="21" spans="1:16" x14ac:dyDescent="0.2">
      <c r="A21" s="81" t="s">
        <v>39</v>
      </c>
      <c r="B21" s="86" t="s">
        <v>13</v>
      </c>
      <c r="C21" s="91" t="s">
        <v>35</v>
      </c>
      <c r="D21" s="79" t="s">
        <v>13</v>
      </c>
      <c r="E21" s="79" t="s">
        <v>35</v>
      </c>
      <c r="F21" s="79" t="s">
        <v>39</v>
      </c>
      <c r="H21" s="79" t="s">
        <v>13</v>
      </c>
      <c r="I21" s="79" t="s">
        <v>35</v>
      </c>
      <c r="J21" s="79" t="s">
        <v>39</v>
      </c>
      <c r="L21" s="79" t="s">
        <v>13</v>
      </c>
      <c r="M21" s="79" t="s">
        <v>35</v>
      </c>
      <c r="N21" s="79" t="s">
        <v>39</v>
      </c>
      <c r="O21" s="79">
        <f t="shared" si="0"/>
        <v>1</v>
      </c>
      <c r="P21" s="79"/>
    </row>
    <row r="22" spans="1:16" x14ac:dyDescent="0.2">
      <c r="A22" s="81" t="s">
        <v>41</v>
      </c>
      <c r="B22" s="86" t="s">
        <v>13</v>
      </c>
      <c r="C22" s="90" t="s">
        <v>40</v>
      </c>
      <c r="D22" s="79" t="s">
        <v>13</v>
      </c>
      <c r="E22" s="79" t="s">
        <v>40</v>
      </c>
      <c r="F22" s="79" t="s">
        <v>41</v>
      </c>
      <c r="H22" s="79" t="s">
        <v>13</v>
      </c>
      <c r="I22" s="79" t="s">
        <v>40</v>
      </c>
      <c r="J22" s="79" t="s">
        <v>41</v>
      </c>
      <c r="L22" s="79" t="s">
        <v>13</v>
      </c>
      <c r="M22" s="79" t="s">
        <v>40</v>
      </c>
      <c r="N22" s="79" t="s">
        <v>41</v>
      </c>
      <c r="O22" s="79">
        <f t="shared" si="0"/>
        <v>1</v>
      </c>
      <c r="P22" s="79"/>
    </row>
    <row r="23" spans="1:16" x14ac:dyDescent="0.2">
      <c r="A23" s="81" t="s">
        <v>43</v>
      </c>
      <c r="B23" s="86" t="s">
        <v>13</v>
      </c>
      <c r="C23" s="90" t="s">
        <v>40</v>
      </c>
      <c r="D23" s="79" t="s">
        <v>13</v>
      </c>
      <c r="E23" s="79" t="s">
        <v>40</v>
      </c>
      <c r="F23" s="79" t="s">
        <v>43</v>
      </c>
      <c r="H23" s="79" t="s">
        <v>13</v>
      </c>
      <c r="I23" s="79" t="s">
        <v>40</v>
      </c>
      <c r="J23" s="79" t="s">
        <v>43</v>
      </c>
      <c r="L23" s="79" t="s">
        <v>13</v>
      </c>
      <c r="M23" s="79" t="s">
        <v>40</v>
      </c>
      <c r="N23" s="79" t="s">
        <v>43</v>
      </c>
      <c r="O23" s="79">
        <f t="shared" si="0"/>
        <v>1</v>
      </c>
      <c r="P23" s="79"/>
    </row>
    <row r="24" spans="1:16" x14ac:dyDescent="0.2">
      <c r="A24" s="81" t="s">
        <v>45</v>
      </c>
      <c r="B24" s="86" t="s">
        <v>13</v>
      </c>
      <c r="C24" s="90" t="s">
        <v>40</v>
      </c>
      <c r="D24" s="79" t="s">
        <v>13</v>
      </c>
      <c r="E24" s="79" t="s">
        <v>40</v>
      </c>
      <c r="F24" s="79" t="s">
        <v>45</v>
      </c>
      <c r="H24" s="79" t="s">
        <v>13</v>
      </c>
      <c r="I24" s="79" t="s">
        <v>40</v>
      </c>
      <c r="J24" s="79" t="s">
        <v>45</v>
      </c>
      <c r="L24" s="79" t="s">
        <v>13</v>
      </c>
      <c r="M24" s="79" t="s">
        <v>40</v>
      </c>
      <c r="N24" s="79" t="s">
        <v>45</v>
      </c>
      <c r="O24" s="79">
        <f t="shared" si="0"/>
        <v>1</v>
      </c>
      <c r="P24" s="79"/>
    </row>
    <row r="25" spans="1:16" x14ac:dyDescent="0.2">
      <c r="A25" s="81" t="s">
        <v>46</v>
      </c>
      <c r="B25" s="86" t="s">
        <v>13</v>
      </c>
      <c r="C25" s="90" t="s">
        <v>40</v>
      </c>
      <c r="D25" s="79" t="s">
        <v>13</v>
      </c>
      <c r="E25" s="79" t="s">
        <v>40</v>
      </c>
      <c r="F25" s="79" t="s">
        <v>46</v>
      </c>
      <c r="H25" s="79" t="s">
        <v>13</v>
      </c>
      <c r="I25" s="79" t="s">
        <v>40</v>
      </c>
      <c r="J25" s="79" t="s">
        <v>46</v>
      </c>
      <c r="L25" s="79" t="s">
        <v>13</v>
      </c>
      <c r="M25" s="79" t="s">
        <v>40</v>
      </c>
      <c r="N25" s="79" t="s">
        <v>46</v>
      </c>
      <c r="O25" s="79">
        <f t="shared" si="0"/>
        <v>1</v>
      </c>
      <c r="P25" s="79"/>
    </row>
    <row r="26" spans="1:16" x14ac:dyDescent="0.2">
      <c r="A26" s="81" t="s">
        <v>48</v>
      </c>
      <c r="B26" s="86" t="s">
        <v>13</v>
      </c>
      <c r="C26" s="90" t="s">
        <v>40</v>
      </c>
      <c r="D26" s="79" t="s">
        <v>13</v>
      </c>
      <c r="E26" s="79" t="s">
        <v>40</v>
      </c>
      <c r="F26" s="79" t="s">
        <v>48</v>
      </c>
      <c r="H26" s="79" t="s">
        <v>13</v>
      </c>
      <c r="I26" s="79" t="s">
        <v>40</v>
      </c>
      <c r="J26" s="79" t="s">
        <v>48</v>
      </c>
      <c r="L26" s="79" t="s">
        <v>13</v>
      </c>
      <c r="M26" s="79" t="s">
        <v>40</v>
      </c>
      <c r="N26" s="79" t="s">
        <v>48</v>
      </c>
      <c r="O26" s="79">
        <f t="shared" si="0"/>
        <v>1</v>
      </c>
      <c r="P26" s="79"/>
    </row>
    <row r="27" spans="1:16" x14ac:dyDescent="0.2">
      <c r="A27" s="81" t="s">
        <v>49</v>
      </c>
      <c r="B27" s="86" t="s">
        <v>13</v>
      </c>
      <c r="C27" s="90" t="s">
        <v>40</v>
      </c>
      <c r="D27" s="79" t="s">
        <v>13</v>
      </c>
      <c r="E27" s="79" t="s">
        <v>40</v>
      </c>
      <c r="F27" s="79" t="s">
        <v>49</v>
      </c>
      <c r="H27" s="79" t="s">
        <v>13</v>
      </c>
      <c r="I27" s="79" t="s">
        <v>40</v>
      </c>
      <c r="J27" s="79" t="s">
        <v>49</v>
      </c>
      <c r="L27" s="79" t="s">
        <v>13</v>
      </c>
      <c r="M27" s="79" t="s">
        <v>40</v>
      </c>
      <c r="N27" s="79" t="s">
        <v>49</v>
      </c>
      <c r="O27" s="79">
        <f t="shared" si="0"/>
        <v>1</v>
      </c>
      <c r="P27" s="79"/>
    </row>
    <row r="28" spans="1:16" x14ac:dyDescent="0.2">
      <c r="A28" s="81" t="s">
        <v>50</v>
      </c>
      <c r="B28" s="86" t="s">
        <v>13</v>
      </c>
      <c r="C28" s="90" t="s">
        <v>40</v>
      </c>
      <c r="D28" s="79" t="s">
        <v>13</v>
      </c>
      <c r="E28" s="79" t="s">
        <v>40</v>
      </c>
      <c r="F28" s="79" t="s">
        <v>50</v>
      </c>
      <c r="H28" s="79" t="s">
        <v>13</v>
      </c>
      <c r="I28" s="79" t="s">
        <v>40</v>
      </c>
      <c r="J28" s="79" t="s">
        <v>50</v>
      </c>
      <c r="L28" s="79" t="s">
        <v>13</v>
      </c>
      <c r="M28" s="79" t="s">
        <v>40</v>
      </c>
      <c r="N28" s="79" t="s">
        <v>50</v>
      </c>
      <c r="O28" s="79">
        <f t="shared" si="0"/>
        <v>1</v>
      </c>
      <c r="P28" s="79"/>
    </row>
    <row r="29" spans="1:16" x14ac:dyDescent="0.2">
      <c r="A29" s="81" t="s">
        <v>51</v>
      </c>
      <c r="B29" s="86" t="s">
        <v>13</v>
      </c>
      <c r="C29" s="90" t="s">
        <v>40</v>
      </c>
      <c r="D29" s="79" t="s">
        <v>13</v>
      </c>
      <c r="E29" s="79" t="s">
        <v>40</v>
      </c>
      <c r="F29" s="79" t="s">
        <v>51</v>
      </c>
      <c r="H29" s="79" t="s">
        <v>13</v>
      </c>
      <c r="I29" s="79" t="s">
        <v>40</v>
      </c>
      <c r="J29" s="79" t="s">
        <v>51</v>
      </c>
      <c r="L29" s="79" t="s">
        <v>13</v>
      </c>
      <c r="M29" s="79" t="s">
        <v>40</v>
      </c>
      <c r="N29" s="79" t="s">
        <v>51</v>
      </c>
      <c r="O29" s="79">
        <f t="shared" si="0"/>
        <v>1</v>
      </c>
      <c r="P29" s="79"/>
    </row>
    <row r="30" spans="1:16" x14ac:dyDescent="0.2">
      <c r="A30" s="81" t="s">
        <v>52</v>
      </c>
      <c r="B30" s="86" t="s">
        <v>13</v>
      </c>
      <c r="C30" s="90" t="s">
        <v>40</v>
      </c>
      <c r="D30" s="79" t="s">
        <v>13</v>
      </c>
      <c r="E30" s="79" t="s">
        <v>40</v>
      </c>
      <c r="F30" s="79" t="s">
        <v>52</v>
      </c>
      <c r="H30" s="79" t="s">
        <v>13</v>
      </c>
      <c r="I30" s="79" t="s">
        <v>40</v>
      </c>
      <c r="J30" s="79" t="s">
        <v>52</v>
      </c>
      <c r="L30" s="79" t="s">
        <v>13</v>
      </c>
      <c r="M30" s="79" t="s">
        <v>40</v>
      </c>
      <c r="N30" s="79" t="s">
        <v>52</v>
      </c>
      <c r="O30" s="79">
        <f t="shared" si="0"/>
        <v>1</v>
      </c>
      <c r="P30" s="79"/>
    </row>
    <row r="31" spans="1:16" x14ac:dyDescent="0.2">
      <c r="A31" s="81" t="s">
        <v>53</v>
      </c>
      <c r="B31" s="86" t="s">
        <v>13</v>
      </c>
      <c r="C31" s="90" t="s">
        <v>40</v>
      </c>
      <c r="D31" s="79" t="s">
        <v>13</v>
      </c>
      <c r="E31" s="79" t="s">
        <v>40</v>
      </c>
      <c r="F31" s="79" t="s">
        <v>53</v>
      </c>
      <c r="H31" s="79" t="s">
        <v>13</v>
      </c>
      <c r="I31" s="79" t="s">
        <v>40</v>
      </c>
      <c r="J31" s="79" t="s">
        <v>53</v>
      </c>
      <c r="L31" s="79" t="s">
        <v>13</v>
      </c>
      <c r="M31" s="79" t="s">
        <v>40</v>
      </c>
      <c r="N31" s="79" t="s">
        <v>53</v>
      </c>
      <c r="O31" s="79">
        <f t="shared" si="0"/>
        <v>1</v>
      </c>
      <c r="P31" s="79"/>
    </row>
    <row r="32" spans="1:16" x14ac:dyDescent="0.2">
      <c r="A32" s="81" t="s">
        <v>54</v>
      </c>
      <c r="B32" s="86" t="s">
        <v>13</v>
      </c>
      <c r="C32" s="90" t="s">
        <v>40</v>
      </c>
      <c r="D32" s="79" t="s">
        <v>13</v>
      </c>
      <c r="E32" s="79" t="s">
        <v>40</v>
      </c>
      <c r="F32" s="79" t="s">
        <v>54</v>
      </c>
      <c r="H32" s="79" t="s">
        <v>13</v>
      </c>
      <c r="I32" s="79" t="s">
        <v>40</v>
      </c>
      <c r="J32" s="79" t="s">
        <v>54</v>
      </c>
      <c r="L32" s="79" t="s">
        <v>13</v>
      </c>
      <c r="M32" s="79" t="s">
        <v>40</v>
      </c>
      <c r="N32" s="79" t="s">
        <v>54</v>
      </c>
      <c r="O32" s="79">
        <f t="shared" si="0"/>
        <v>1</v>
      </c>
      <c r="P32" s="79"/>
    </row>
    <row r="33" spans="1:16" x14ac:dyDescent="0.2">
      <c r="A33" s="81" t="s">
        <v>56</v>
      </c>
      <c r="B33" s="86" t="s">
        <v>13</v>
      </c>
      <c r="C33" s="90" t="s">
        <v>40</v>
      </c>
      <c r="D33" s="79" t="s">
        <v>13</v>
      </c>
      <c r="E33" s="79" t="s">
        <v>40</v>
      </c>
      <c r="F33" s="79" t="s">
        <v>56</v>
      </c>
      <c r="H33" s="79" t="s">
        <v>13</v>
      </c>
      <c r="I33" s="79" t="s">
        <v>40</v>
      </c>
      <c r="J33" s="79" t="s">
        <v>56</v>
      </c>
      <c r="L33" s="79" t="s">
        <v>13</v>
      </c>
      <c r="M33" s="79" t="s">
        <v>40</v>
      </c>
      <c r="N33" s="79" t="s">
        <v>56</v>
      </c>
      <c r="O33" s="79">
        <f t="shared" si="0"/>
        <v>1</v>
      </c>
      <c r="P33" s="79"/>
    </row>
    <row r="34" spans="1:16" x14ac:dyDescent="0.2">
      <c r="A34" s="81" t="s">
        <v>57</v>
      </c>
      <c r="B34" s="86" t="s">
        <v>13</v>
      </c>
      <c r="C34" s="90" t="s">
        <v>40</v>
      </c>
      <c r="D34" s="79" t="s">
        <v>13</v>
      </c>
      <c r="E34" s="79" t="s">
        <v>40</v>
      </c>
      <c r="F34" s="79" t="s">
        <v>57</v>
      </c>
      <c r="H34" s="79" t="s">
        <v>13</v>
      </c>
      <c r="I34" s="79" t="s">
        <v>40</v>
      </c>
      <c r="J34" s="79" t="s">
        <v>57</v>
      </c>
      <c r="L34" s="79" t="s">
        <v>13</v>
      </c>
      <c r="M34" s="79" t="s">
        <v>40</v>
      </c>
      <c r="N34" s="79" t="s">
        <v>57</v>
      </c>
      <c r="O34" s="79">
        <f t="shared" si="0"/>
        <v>1</v>
      </c>
      <c r="P34" s="79"/>
    </row>
    <row r="35" spans="1:16" x14ac:dyDescent="0.2">
      <c r="A35" s="81" t="s">
        <v>58</v>
      </c>
      <c r="B35" s="86" t="s">
        <v>13</v>
      </c>
      <c r="C35" s="90" t="s">
        <v>40</v>
      </c>
      <c r="D35" s="79" t="s">
        <v>13</v>
      </c>
      <c r="E35" s="79" t="s">
        <v>40</v>
      </c>
      <c r="F35" s="79" t="s">
        <v>58</v>
      </c>
      <c r="H35" s="79" t="s">
        <v>13</v>
      </c>
      <c r="I35" s="79" t="s">
        <v>40</v>
      </c>
      <c r="J35" s="79" t="s">
        <v>58</v>
      </c>
      <c r="L35" s="79" t="s">
        <v>13</v>
      </c>
      <c r="M35" s="79" t="s">
        <v>40</v>
      </c>
      <c r="N35" s="79" t="s">
        <v>58</v>
      </c>
      <c r="O35" s="79">
        <f t="shared" si="0"/>
        <v>1</v>
      </c>
      <c r="P35" s="79"/>
    </row>
    <row r="36" spans="1:16" x14ac:dyDescent="0.2">
      <c r="A36" s="81" t="s">
        <v>59</v>
      </c>
      <c r="B36" s="86" t="s">
        <v>13</v>
      </c>
      <c r="C36" s="90" t="s">
        <v>40</v>
      </c>
      <c r="D36" s="79" t="s">
        <v>13</v>
      </c>
      <c r="E36" s="79" t="s">
        <v>40</v>
      </c>
      <c r="F36" s="79" t="s">
        <v>59</v>
      </c>
      <c r="H36" s="79" t="s">
        <v>13</v>
      </c>
      <c r="I36" s="79" t="s">
        <v>40</v>
      </c>
      <c r="J36" s="79" t="s">
        <v>59</v>
      </c>
      <c r="L36" s="79" t="s">
        <v>13</v>
      </c>
      <c r="M36" s="79" t="s">
        <v>40</v>
      </c>
      <c r="N36" s="79" t="s">
        <v>59</v>
      </c>
      <c r="O36" s="79">
        <f t="shared" si="0"/>
        <v>1</v>
      </c>
      <c r="P36" s="79"/>
    </row>
    <row r="37" spans="1:16" x14ac:dyDescent="0.2">
      <c r="A37" s="81" t="s">
        <v>60</v>
      </c>
      <c r="B37" s="86" t="s">
        <v>13</v>
      </c>
      <c r="C37" s="90" t="s">
        <v>40</v>
      </c>
      <c r="D37" s="79" t="s">
        <v>13</v>
      </c>
      <c r="E37" s="79" t="s">
        <v>40</v>
      </c>
      <c r="F37" s="79" t="s">
        <v>60</v>
      </c>
      <c r="H37" s="79" t="s">
        <v>13</v>
      </c>
      <c r="I37" s="79" t="s">
        <v>40</v>
      </c>
      <c r="J37" s="79" t="s">
        <v>60</v>
      </c>
      <c r="L37" s="79" t="s">
        <v>13</v>
      </c>
      <c r="M37" s="79" t="s">
        <v>40</v>
      </c>
      <c r="N37" s="79" t="s">
        <v>60</v>
      </c>
      <c r="O37" s="79">
        <f t="shared" si="0"/>
        <v>1</v>
      </c>
      <c r="P37" s="79"/>
    </row>
    <row r="38" spans="1:16" x14ac:dyDescent="0.2">
      <c r="A38" s="81" t="s">
        <v>61</v>
      </c>
      <c r="B38" s="86" t="s">
        <v>13</v>
      </c>
      <c r="C38" s="90" t="s">
        <v>40</v>
      </c>
      <c r="D38" s="79" t="s">
        <v>13</v>
      </c>
      <c r="E38" s="79" t="s">
        <v>40</v>
      </c>
      <c r="F38" s="79" t="s">
        <v>61</v>
      </c>
      <c r="H38" s="79" t="s">
        <v>13</v>
      </c>
      <c r="I38" s="79" t="s">
        <v>40</v>
      </c>
      <c r="J38" s="79" t="s">
        <v>61</v>
      </c>
      <c r="L38" s="79" t="s">
        <v>13</v>
      </c>
      <c r="M38" s="79" t="s">
        <v>40</v>
      </c>
      <c r="N38" s="79" t="s">
        <v>61</v>
      </c>
      <c r="O38" s="79">
        <f t="shared" si="0"/>
        <v>1</v>
      </c>
      <c r="P38" s="79"/>
    </row>
    <row r="39" spans="1:16" x14ac:dyDescent="0.2">
      <c r="A39" s="81" t="s">
        <v>62</v>
      </c>
      <c r="B39" s="86" t="s">
        <v>13</v>
      </c>
      <c r="C39" s="90" t="s">
        <v>40</v>
      </c>
      <c r="D39" s="79" t="s">
        <v>13</v>
      </c>
      <c r="E39" s="79" t="s">
        <v>40</v>
      </c>
      <c r="F39" s="79" t="s">
        <v>62</v>
      </c>
      <c r="H39" s="79" t="s">
        <v>13</v>
      </c>
      <c r="I39" s="79" t="s">
        <v>40</v>
      </c>
      <c r="J39" s="79" t="s">
        <v>62</v>
      </c>
      <c r="L39" s="79" t="s">
        <v>13</v>
      </c>
      <c r="M39" s="79" t="s">
        <v>40</v>
      </c>
      <c r="N39" s="79" t="s">
        <v>62</v>
      </c>
      <c r="O39" s="79">
        <f t="shared" si="0"/>
        <v>1</v>
      </c>
      <c r="P39" s="79"/>
    </row>
    <row r="40" spans="1:16" x14ac:dyDescent="0.2">
      <c r="A40" s="81" t="s">
        <v>63</v>
      </c>
      <c r="B40" s="86" t="s">
        <v>13</v>
      </c>
      <c r="C40" s="90" t="s">
        <v>40</v>
      </c>
      <c r="D40" s="79" t="s">
        <v>13</v>
      </c>
      <c r="E40" s="79" t="s">
        <v>40</v>
      </c>
      <c r="F40" s="79" t="s">
        <v>63</v>
      </c>
      <c r="H40" s="79" t="s">
        <v>13</v>
      </c>
      <c r="I40" s="79" t="s">
        <v>40</v>
      </c>
      <c r="J40" s="79" t="s">
        <v>63</v>
      </c>
      <c r="L40" s="79" t="s">
        <v>13</v>
      </c>
      <c r="M40" s="79" t="s">
        <v>40</v>
      </c>
      <c r="N40" s="79" t="s">
        <v>63</v>
      </c>
      <c r="O40" s="79">
        <f t="shared" si="0"/>
        <v>1</v>
      </c>
      <c r="P40" s="79"/>
    </row>
    <row r="41" spans="1:16" x14ac:dyDescent="0.2">
      <c r="A41" s="81" t="s">
        <v>65</v>
      </c>
      <c r="B41" s="87" t="s">
        <v>13</v>
      </c>
      <c r="C41" s="93" t="s">
        <v>64</v>
      </c>
      <c r="D41" s="79" t="s">
        <v>13</v>
      </c>
      <c r="E41" s="79" t="s">
        <v>64</v>
      </c>
      <c r="F41" s="79" t="s">
        <v>65</v>
      </c>
      <c r="H41" s="79" t="s">
        <v>13</v>
      </c>
      <c r="I41" s="79" t="s">
        <v>64</v>
      </c>
      <c r="J41" s="79" t="s">
        <v>65</v>
      </c>
      <c r="L41" s="79" t="s">
        <v>13</v>
      </c>
      <c r="M41" s="79" t="s">
        <v>64</v>
      </c>
      <c r="N41" s="79" t="s">
        <v>65</v>
      </c>
      <c r="O41" s="79">
        <f t="shared" si="0"/>
        <v>1</v>
      </c>
      <c r="P41" s="79"/>
    </row>
    <row r="42" spans="1:16" x14ac:dyDescent="0.2">
      <c r="A42" s="81" t="s">
        <v>66</v>
      </c>
      <c r="B42" s="86" t="s">
        <v>13</v>
      </c>
      <c r="C42" s="90" t="s">
        <v>64</v>
      </c>
      <c r="D42" s="79" t="s">
        <v>13</v>
      </c>
      <c r="E42" s="79" t="s">
        <v>64</v>
      </c>
      <c r="F42" s="79" t="s">
        <v>66</v>
      </c>
      <c r="H42" s="79" t="s">
        <v>13</v>
      </c>
      <c r="I42" s="79" t="s">
        <v>64</v>
      </c>
      <c r="J42" s="79" t="s">
        <v>66</v>
      </c>
      <c r="L42" s="79" t="s">
        <v>13</v>
      </c>
      <c r="M42" s="79" t="s">
        <v>64</v>
      </c>
      <c r="N42" s="79" t="s">
        <v>66</v>
      </c>
      <c r="O42" s="79">
        <f t="shared" si="0"/>
        <v>1</v>
      </c>
      <c r="P42" s="79"/>
    </row>
    <row r="43" spans="1:16" x14ac:dyDescent="0.2">
      <c r="A43" s="81" t="s">
        <v>67</v>
      </c>
      <c r="B43" s="86" t="s">
        <v>13</v>
      </c>
      <c r="C43" s="90" t="s">
        <v>64</v>
      </c>
      <c r="D43" s="79" t="s">
        <v>13</v>
      </c>
      <c r="E43" s="79" t="s">
        <v>64</v>
      </c>
      <c r="F43" s="79" t="s">
        <v>67</v>
      </c>
      <c r="H43" s="79" t="s">
        <v>13</v>
      </c>
      <c r="I43" s="79" t="s">
        <v>64</v>
      </c>
      <c r="J43" s="79" t="s">
        <v>67</v>
      </c>
      <c r="L43" s="79" t="s">
        <v>13</v>
      </c>
      <c r="M43" s="79" t="s">
        <v>64</v>
      </c>
      <c r="N43" s="79" t="s">
        <v>67</v>
      </c>
      <c r="O43" s="79">
        <f t="shared" si="0"/>
        <v>1</v>
      </c>
      <c r="P43" s="79"/>
    </row>
    <row r="44" spans="1:16" x14ac:dyDescent="0.2">
      <c r="A44" s="81" t="s">
        <v>68</v>
      </c>
      <c r="B44" s="87" t="s">
        <v>13</v>
      </c>
      <c r="C44" s="93" t="s">
        <v>64</v>
      </c>
      <c r="D44" s="79" t="s">
        <v>13</v>
      </c>
      <c r="E44" s="79" t="s">
        <v>64</v>
      </c>
      <c r="F44" s="79" t="s">
        <v>68</v>
      </c>
      <c r="H44" s="79" t="s">
        <v>13</v>
      </c>
      <c r="I44" s="79" t="s">
        <v>64</v>
      </c>
      <c r="J44" s="79" t="s">
        <v>68</v>
      </c>
      <c r="L44" s="79" t="s">
        <v>13</v>
      </c>
      <c r="M44" s="79" t="s">
        <v>64</v>
      </c>
      <c r="N44" s="79" t="s">
        <v>68</v>
      </c>
      <c r="O44" s="79">
        <f t="shared" si="0"/>
        <v>1</v>
      </c>
      <c r="P44" s="79"/>
    </row>
    <row r="45" spans="1:16" x14ac:dyDescent="0.2">
      <c r="A45" s="81" t="s">
        <v>69</v>
      </c>
      <c r="B45" s="87" t="s">
        <v>13</v>
      </c>
      <c r="C45" s="93" t="s">
        <v>64</v>
      </c>
      <c r="D45" s="79" t="s">
        <v>13</v>
      </c>
      <c r="E45" s="79" t="s">
        <v>64</v>
      </c>
      <c r="F45" s="79" t="s">
        <v>69</v>
      </c>
      <c r="H45" s="79" t="s">
        <v>13</v>
      </c>
      <c r="I45" s="79" t="s">
        <v>64</v>
      </c>
      <c r="J45" s="79" t="s">
        <v>69</v>
      </c>
      <c r="L45" s="79" t="s">
        <v>13</v>
      </c>
      <c r="M45" s="79" t="s">
        <v>64</v>
      </c>
      <c r="N45" s="79" t="s">
        <v>69</v>
      </c>
      <c r="O45" s="79">
        <f t="shared" si="0"/>
        <v>1</v>
      </c>
      <c r="P45" s="79"/>
    </row>
    <row r="46" spans="1:16" x14ac:dyDescent="0.2">
      <c r="A46" s="81" t="s">
        <v>70</v>
      </c>
      <c r="B46" s="87" t="s">
        <v>13</v>
      </c>
      <c r="C46" s="93" t="s">
        <v>64</v>
      </c>
      <c r="D46" s="79" t="s">
        <v>13</v>
      </c>
      <c r="E46" s="79" t="s">
        <v>64</v>
      </c>
      <c r="F46" s="79" t="s">
        <v>70</v>
      </c>
      <c r="H46" s="79" t="s">
        <v>13</v>
      </c>
      <c r="I46" s="79" t="s">
        <v>64</v>
      </c>
      <c r="J46" s="79" t="s">
        <v>70</v>
      </c>
      <c r="L46" s="79" t="s">
        <v>13</v>
      </c>
      <c r="M46" s="79" t="s">
        <v>64</v>
      </c>
      <c r="N46" s="79" t="s">
        <v>70</v>
      </c>
      <c r="O46" s="79">
        <f t="shared" si="0"/>
        <v>1</v>
      </c>
      <c r="P46" s="79"/>
    </row>
    <row r="47" spans="1:16" x14ac:dyDescent="0.2">
      <c r="A47" s="81" t="s">
        <v>71</v>
      </c>
      <c r="B47" s="86" t="s">
        <v>13</v>
      </c>
      <c r="C47" s="90" t="s">
        <v>64</v>
      </c>
      <c r="D47" s="79" t="s">
        <v>13</v>
      </c>
      <c r="E47" s="79" t="s">
        <v>64</v>
      </c>
      <c r="F47" s="79" t="s">
        <v>71</v>
      </c>
      <c r="H47" s="79" t="s">
        <v>13</v>
      </c>
      <c r="I47" s="79" t="s">
        <v>64</v>
      </c>
      <c r="J47" s="79" t="s">
        <v>71</v>
      </c>
      <c r="L47" s="79" t="s">
        <v>13</v>
      </c>
      <c r="M47" s="79" t="s">
        <v>64</v>
      </c>
      <c r="N47" s="79" t="s">
        <v>71</v>
      </c>
      <c r="O47" s="79">
        <f t="shared" si="0"/>
        <v>1</v>
      </c>
      <c r="P47" s="79"/>
    </row>
    <row r="48" spans="1:16" x14ac:dyDescent="0.2">
      <c r="A48" s="81" t="s">
        <v>73</v>
      </c>
      <c r="B48" s="86" t="s">
        <v>13</v>
      </c>
      <c r="C48" s="90" t="s">
        <v>64</v>
      </c>
      <c r="D48" s="79" t="s">
        <v>13</v>
      </c>
      <c r="E48" s="79" t="s">
        <v>64</v>
      </c>
      <c r="F48" s="79" t="s">
        <v>73</v>
      </c>
      <c r="H48" s="79" t="s">
        <v>13</v>
      </c>
      <c r="I48" s="79" t="s">
        <v>64</v>
      </c>
      <c r="J48" s="79" t="s">
        <v>73</v>
      </c>
      <c r="L48" s="79" t="s">
        <v>13</v>
      </c>
      <c r="M48" s="79" t="s">
        <v>64</v>
      </c>
      <c r="N48" s="79" t="s">
        <v>73</v>
      </c>
      <c r="O48" s="79">
        <f t="shared" si="0"/>
        <v>1</v>
      </c>
      <c r="P48" s="79"/>
    </row>
    <row r="49" spans="1:16" x14ac:dyDescent="0.2">
      <c r="A49" s="81" t="s">
        <v>75</v>
      </c>
      <c r="B49" s="86" t="s">
        <v>13</v>
      </c>
      <c r="C49" s="90" t="s">
        <v>64</v>
      </c>
      <c r="D49" s="79" t="s">
        <v>13</v>
      </c>
      <c r="E49" s="79" t="s">
        <v>64</v>
      </c>
      <c r="F49" s="79" t="s">
        <v>75</v>
      </c>
      <c r="H49" s="79" t="s">
        <v>13</v>
      </c>
      <c r="I49" s="79" t="s">
        <v>64</v>
      </c>
      <c r="J49" s="79" t="s">
        <v>75</v>
      </c>
      <c r="L49" s="79" t="s">
        <v>13</v>
      </c>
      <c r="M49" s="79" t="s">
        <v>64</v>
      </c>
      <c r="N49" s="79" t="s">
        <v>75</v>
      </c>
      <c r="O49" s="79">
        <f t="shared" si="0"/>
        <v>1</v>
      </c>
      <c r="P49" s="79"/>
    </row>
    <row r="50" spans="1:16" x14ac:dyDescent="0.2">
      <c r="A50" s="81" t="s">
        <v>76</v>
      </c>
      <c r="B50" s="86" t="s">
        <v>13</v>
      </c>
      <c r="C50" s="90" t="s">
        <v>64</v>
      </c>
      <c r="D50" s="79" t="s">
        <v>13</v>
      </c>
      <c r="E50" s="79" t="s">
        <v>64</v>
      </c>
      <c r="F50" s="79" t="s">
        <v>76</v>
      </c>
      <c r="H50" s="79" t="s">
        <v>13</v>
      </c>
      <c r="I50" s="79" t="s">
        <v>64</v>
      </c>
      <c r="J50" s="79" t="s">
        <v>76</v>
      </c>
      <c r="L50" s="79" t="s">
        <v>13</v>
      </c>
      <c r="M50" s="79" t="s">
        <v>64</v>
      </c>
      <c r="N50" s="79" t="s">
        <v>76</v>
      </c>
      <c r="O50" s="79">
        <f t="shared" si="0"/>
        <v>1</v>
      </c>
      <c r="P50" s="79"/>
    </row>
    <row r="51" spans="1:16" x14ac:dyDescent="0.2">
      <c r="A51" s="81" t="s">
        <v>77</v>
      </c>
      <c r="B51" s="86" t="s">
        <v>13</v>
      </c>
      <c r="C51" s="90" t="s">
        <v>64</v>
      </c>
      <c r="D51" s="79" t="s">
        <v>13</v>
      </c>
      <c r="E51" s="79" t="s">
        <v>64</v>
      </c>
      <c r="F51" s="79" t="s">
        <v>77</v>
      </c>
      <c r="H51" s="79" t="s">
        <v>13</v>
      </c>
      <c r="I51" s="79" t="s">
        <v>64</v>
      </c>
      <c r="J51" s="79" t="s">
        <v>77</v>
      </c>
      <c r="L51" s="79" t="s">
        <v>13</v>
      </c>
      <c r="M51" s="79" t="s">
        <v>64</v>
      </c>
      <c r="N51" s="79" t="s">
        <v>77</v>
      </c>
      <c r="O51" s="79">
        <f t="shared" si="0"/>
        <v>1</v>
      </c>
      <c r="P51" s="79"/>
    </row>
    <row r="52" spans="1:16" x14ac:dyDescent="0.2">
      <c r="A52" s="81" t="s">
        <v>78</v>
      </c>
      <c r="B52" s="86" t="s">
        <v>13</v>
      </c>
      <c r="C52" s="90" t="s">
        <v>64</v>
      </c>
      <c r="D52" s="79" t="s">
        <v>13</v>
      </c>
      <c r="E52" s="79" t="s">
        <v>64</v>
      </c>
      <c r="F52" s="79" t="s">
        <v>78</v>
      </c>
      <c r="H52" s="79" t="s">
        <v>13</v>
      </c>
      <c r="I52" s="79" t="s">
        <v>64</v>
      </c>
      <c r="J52" s="79" t="s">
        <v>78</v>
      </c>
      <c r="L52" s="79" t="s">
        <v>13</v>
      </c>
      <c r="M52" s="79" t="s">
        <v>64</v>
      </c>
      <c r="N52" s="79" t="s">
        <v>78</v>
      </c>
      <c r="O52" s="79">
        <f t="shared" si="0"/>
        <v>1</v>
      </c>
      <c r="P52" s="79"/>
    </row>
    <row r="53" spans="1:16" x14ac:dyDescent="0.2">
      <c r="A53" s="81" t="s">
        <v>79</v>
      </c>
      <c r="B53" s="86" t="s">
        <v>13</v>
      </c>
      <c r="C53" s="90" t="s">
        <v>64</v>
      </c>
      <c r="D53" s="79" t="s">
        <v>13</v>
      </c>
      <c r="E53" s="79" t="s">
        <v>64</v>
      </c>
      <c r="F53" s="79" t="s">
        <v>79</v>
      </c>
      <c r="H53" s="79" t="s">
        <v>13</v>
      </c>
      <c r="I53" s="79" t="s">
        <v>64</v>
      </c>
      <c r="J53" s="79" t="s">
        <v>79</v>
      </c>
      <c r="L53" s="79" t="s">
        <v>13</v>
      </c>
      <c r="M53" s="79" t="s">
        <v>64</v>
      </c>
      <c r="N53" s="79" t="s">
        <v>79</v>
      </c>
      <c r="O53" s="79">
        <f t="shared" si="0"/>
        <v>1</v>
      </c>
      <c r="P53" s="79"/>
    </row>
    <row r="54" spans="1:16" x14ac:dyDescent="0.2">
      <c r="A54" s="81" t="s">
        <v>65</v>
      </c>
      <c r="B54" s="87" t="s">
        <v>13</v>
      </c>
      <c r="C54" s="93" t="s">
        <v>81</v>
      </c>
      <c r="D54" s="79" t="s">
        <v>13</v>
      </c>
      <c r="E54" s="79" t="s">
        <v>81</v>
      </c>
      <c r="F54" s="79" t="s">
        <v>65</v>
      </c>
      <c r="H54" s="79" t="s">
        <v>13</v>
      </c>
      <c r="I54" s="79" t="s">
        <v>81</v>
      </c>
      <c r="J54" s="79" t="s">
        <v>65</v>
      </c>
      <c r="L54" s="79" t="s">
        <v>13</v>
      </c>
      <c r="M54" s="79" t="s">
        <v>81</v>
      </c>
      <c r="N54" s="79" t="s">
        <v>65</v>
      </c>
      <c r="O54" s="79">
        <f t="shared" si="0"/>
        <v>1</v>
      </c>
      <c r="P54" s="79"/>
    </row>
    <row r="55" spans="1:16" x14ac:dyDescent="0.2">
      <c r="A55" s="81" t="s">
        <v>66</v>
      </c>
      <c r="B55" s="86" t="s">
        <v>13</v>
      </c>
      <c r="C55" s="90" t="s">
        <v>81</v>
      </c>
      <c r="D55" s="79" t="s">
        <v>13</v>
      </c>
      <c r="E55" s="79" t="s">
        <v>81</v>
      </c>
      <c r="F55" s="79" t="s">
        <v>66</v>
      </c>
      <c r="H55" s="79" t="s">
        <v>13</v>
      </c>
      <c r="I55" s="79" t="s">
        <v>81</v>
      </c>
      <c r="J55" s="79" t="s">
        <v>66</v>
      </c>
      <c r="L55" s="79" t="s">
        <v>13</v>
      </c>
      <c r="M55" s="79" t="s">
        <v>81</v>
      </c>
      <c r="N55" s="79" t="s">
        <v>66</v>
      </c>
      <c r="O55" s="79">
        <f t="shared" si="0"/>
        <v>1</v>
      </c>
      <c r="P55" s="79"/>
    </row>
    <row r="56" spans="1:16" x14ac:dyDescent="0.2">
      <c r="A56" s="81" t="s">
        <v>67</v>
      </c>
      <c r="B56" s="86" t="s">
        <v>13</v>
      </c>
      <c r="C56" s="90" t="s">
        <v>81</v>
      </c>
      <c r="D56" s="79" t="s">
        <v>13</v>
      </c>
      <c r="E56" s="79" t="s">
        <v>81</v>
      </c>
      <c r="F56" s="79" t="s">
        <v>67</v>
      </c>
      <c r="H56" s="79" t="s">
        <v>13</v>
      </c>
      <c r="I56" s="79" t="s">
        <v>81</v>
      </c>
      <c r="J56" s="79" t="s">
        <v>67</v>
      </c>
      <c r="L56" s="79" t="s">
        <v>13</v>
      </c>
      <c r="M56" s="79" t="s">
        <v>81</v>
      </c>
      <c r="N56" s="79" t="s">
        <v>67</v>
      </c>
      <c r="O56" s="79">
        <f t="shared" si="0"/>
        <v>1</v>
      </c>
      <c r="P56" s="79"/>
    </row>
    <row r="57" spans="1:16" x14ac:dyDescent="0.2">
      <c r="A57" s="81" t="s">
        <v>68</v>
      </c>
      <c r="B57" s="86" t="s">
        <v>13</v>
      </c>
      <c r="C57" s="90" t="s">
        <v>81</v>
      </c>
      <c r="D57" s="79" t="s">
        <v>13</v>
      </c>
      <c r="E57" s="79" t="s">
        <v>81</v>
      </c>
      <c r="F57" s="79" t="s">
        <v>68</v>
      </c>
      <c r="H57" s="79" t="s">
        <v>13</v>
      </c>
      <c r="I57" s="79" t="s">
        <v>81</v>
      </c>
      <c r="J57" s="79" t="s">
        <v>68</v>
      </c>
      <c r="L57" s="79" t="s">
        <v>13</v>
      </c>
      <c r="M57" s="79" t="s">
        <v>81</v>
      </c>
      <c r="N57" s="79" t="s">
        <v>68</v>
      </c>
      <c r="O57" s="79">
        <f t="shared" si="0"/>
        <v>1</v>
      </c>
      <c r="P57" s="79"/>
    </row>
    <row r="58" spans="1:16" x14ac:dyDescent="0.2">
      <c r="A58" s="81" t="s">
        <v>69</v>
      </c>
      <c r="B58" s="86" t="s">
        <v>13</v>
      </c>
      <c r="C58" s="90" t="s">
        <v>81</v>
      </c>
      <c r="D58" s="79" t="s">
        <v>13</v>
      </c>
      <c r="E58" s="79" t="s">
        <v>81</v>
      </c>
      <c r="F58" s="79" t="s">
        <v>69</v>
      </c>
      <c r="H58" s="79" t="s">
        <v>13</v>
      </c>
      <c r="I58" s="79" t="s">
        <v>81</v>
      </c>
      <c r="J58" s="79" t="s">
        <v>69</v>
      </c>
      <c r="L58" s="79" t="s">
        <v>13</v>
      </c>
      <c r="M58" s="79" t="s">
        <v>81</v>
      </c>
      <c r="N58" s="79" t="s">
        <v>69</v>
      </c>
      <c r="O58" s="79">
        <f t="shared" si="0"/>
        <v>1</v>
      </c>
      <c r="P58" s="79"/>
    </row>
    <row r="59" spans="1:16" x14ac:dyDescent="0.2">
      <c r="A59" s="81" t="s">
        <v>70</v>
      </c>
      <c r="B59" s="86" t="s">
        <v>13</v>
      </c>
      <c r="C59" s="90" t="s">
        <v>81</v>
      </c>
      <c r="D59" s="79" t="s">
        <v>13</v>
      </c>
      <c r="E59" s="79" t="s">
        <v>81</v>
      </c>
      <c r="F59" s="79" t="s">
        <v>70</v>
      </c>
      <c r="H59" s="79" t="s">
        <v>13</v>
      </c>
      <c r="I59" s="79" t="s">
        <v>81</v>
      </c>
      <c r="J59" s="79" t="s">
        <v>70</v>
      </c>
      <c r="L59" s="79" t="s">
        <v>13</v>
      </c>
      <c r="M59" s="79" t="s">
        <v>81</v>
      </c>
      <c r="N59" s="79" t="s">
        <v>70</v>
      </c>
      <c r="O59" s="79">
        <f t="shared" si="0"/>
        <v>1</v>
      </c>
      <c r="P59" s="79"/>
    </row>
    <row r="60" spans="1:16" x14ac:dyDescent="0.2">
      <c r="A60" s="81" t="s">
        <v>82</v>
      </c>
      <c r="B60" s="86" t="s">
        <v>13</v>
      </c>
      <c r="C60" s="90" t="s">
        <v>81</v>
      </c>
      <c r="D60" s="79" t="s">
        <v>13</v>
      </c>
      <c r="E60" s="79" t="s">
        <v>81</v>
      </c>
      <c r="F60" s="79" t="s">
        <v>82</v>
      </c>
      <c r="H60" s="79" t="s">
        <v>13</v>
      </c>
      <c r="I60" s="79" t="s">
        <v>81</v>
      </c>
      <c r="J60" s="79" t="s">
        <v>82</v>
      </c>
      <c r="L60" s="79" t="s">
        <v>13</v>
      </c>
      <c r="M60" s="79" t="s">
        <v>81</v>
      </c>
      <c r="N60" s="79" t="s">
        <v>82</v>
      </c>
      <c r="O60" s="79">
        <f t="shared" si="0"/>
        <v>1</v>
      </c>
      <c r="P60" s="79"/>
    </row>
    <row r="61" spans="1:16" x14ac:dyDescent="0.2">
      <c r="A61" s="81" t="s">
        <v>73</v>
      </c>
      <c r="B61" s="86" t="s">
        <v>13</v>
      </c>
      <c r="C61" s="90" t="s">
        <v>81</v>
      </c>
      <c r="D61" s="79" t="s">
        <v>13</v>
      </c>
      <c r="E61" s="79" t="s">
        <v>81</v>
      </c>
      <c r="F61" s="79" t="s">
        <v>73</v>
      </c>
      <c r="H61" s="79" t="s">
        <v>13</v>
      </c>
      <c r="I61" s="79" t="s">
        <v>81</v>
      </c>
      <c r="J61" s="79" t="s">
        <v>73</v>
      </c>
      <c r="L61" s="79" t="s">
        <v>13</v>
      </c>
      <c r="M61" s="79" t="s">
        <v>81</v>
      </c>
      <c r="N61" s="79" t="s">
        <v>73</v>
      </c>
      <c r="O61" s="79">
        <f t="shared" si="0"/>
        <v>1</v>
      </c>
      <c r="P61" s="79"/>
    </row>
    <row r="62" spans="1:16" x14ac:dyDescent="0.2">
      <c r="A62" s="81" t="s">
        <v>75</v>
      </c>
      <c r="B62" s="86" t="s">
        <v>13</v>
      </c>
      <c r="C62" s="90" t="s">
        <v>81</v>
      </c>
      <c r="D62" s="79" t="s">
        <v>13</v>
      </c>
      <c r="E62" s="79" t="s">
        <v>81</v>
      </c>
      <c r="F62" s="79" t="s">
        <v>75</v>
      </c>
      <c r="H62" s="79" t="s">
        <v>13</v>
      </c>
      <c r="I62" s="79" t="s">
        <v>81</v>
      </c>
      <c r="J62" s="79" t="s">
        <v>75</v>
      </c>
      <c r="L62" s="79" t="s">
        <v>13</v>
      </c>
      <c r="M62" s="79" t="s">
        <v>81</v>
      </c>
      <c r="N62" s="79" t="s">
        <v>75</v>
      </c>
      <c r="O62" s="79">
        <f t="shared" si="0"/>
        <v>1</v>
      </c>
      <c r="P62" s="79"/>
    </row>
    <row r="63" spans="1:16" x14ac:dyDescent="0.2">
      <c r="A63" s="81" t="s">
        <v>76</v>
      </c>
      <c r="B63" s="86" t="s">
        <v>13</v>
      </c>
      <c r="C63" s="90" t="s">
        <v>81</v>
      </c>
      <c r="D63" s="79" t="s">
        <v>13</v>
      </c>
      <c r="E63" s="79" t="s">
        <v>81</v>
      </c>
      <c r="F63" s="79" t="s">
        <v>76</v>
      </c>
      <c r="H63" s="79" t="s">
        <v>13</v>
      </c>
      <c r="I63" s="79" t="s">
        <v>81</v>
      </c>
      <c r="J63" s="79" t="s">
        <v>76</v>
      </c>
      <c r="L63" s="79" t="s">
        <v>13</v>
      </c>
      <c r="M63" s="79" t="s">
        <v>81</v>
      </c>
      <c r="N63" s="79" t="s">
        <v>76</v>
      </c>
      <c r="O63" s="79">
        <f t="shared" si="0"/>
        <v>1</v>
      </c>
      <c r="P63" s="79"/>
    </row>
    <row r="64" spans="1:16" x14ac:dyDescent="0.2">
      <c r="A64" s="81" t="s">
        <v>77</v>
      </c>
      <c r="B64" s="86" t="s">
        <v>13</v>
      </c>
      <c r="C64" s="90" t="s">
        <v>81</v>
      </c>
      <c r="D64" s="79" t="s">
        <v>13</v>
      </c>
      <c r="E64" s="79" t="s">
        <v>81</v>
      </c>
      <c r="F64" s="79" t="s">
        <v>77</v>
      </c>
      <c r="H64" s="79" t="s">
        <v>13</v>
      </c>
      <c r="I64" s="79" t="s">
        <v>81</v>
      </c>
      <c r="J64" s="79" t="s">
        <v>77</v>
      </c>
      <c r="L64" s="79" t="s">
        <v>13</v>
      </c>
      <c r="M64" s="79" t="s">
        <v>81</v>
      </c>
      <c r="N64" s="79" t="s">
        <v>77</v>
      </c>
      <c r="O64" s="79">
        <f t="shared" si="0"/>
        <v>1</v>
      </c>
      <c r="P64" s="79"/>
    </row>
    <row r="65" spans="1:16" x14ac:dyDescent="0.2">
      <c r="A65" s="81" t="s">
        <v>78</v>
      </c>
      <c r="B65" s="86" t="s">
        <v>13</v>
      </c>
      <c r="C65" s="90" t="s">
        <v>81</v>
      </c>
      <c r="D65" s="79" t="s">
        <v>13</v>
      </c>
      <c r="E65" s="79" t="s">
        <v>81</v>
      </c>
      <c r="F65" s="79" t="s">
        <v>78</v>
      </c>
      <c r="H65" s="79" t="s">
        <v>13</v>
      </c>
      <c r="I65" s="79" t="s">
        <v>81</v>
      </c>
      <c r="J65" s="79" t="s">
        <v>78</v>
      </c>
      <c r="L65" s="79" t="s">
        <v>13</v>
      </c>
      <c r="M65" s="79" t="s">
        <v>81</v>
      </c>
      <c r="N65" s="79" t="s">
        <v>78</v>
      </c>
      <c r="O65" s="79">
        <f t="shared" si="0"/>
        <v>1</v>
      </c>
      <c r="P65" s="79"/>
    </row>
    <row r="66" spans="1:16" x14ac:dyDescent="0.2">
      <c r="A66" s="81" t="s">
        <v>79</v>
      </c>
      <c r="B66" s="86" t="s">
        <v>13</v>
      </c>
      <c r="C66" s="90" t="s">
        <v>81</v>
      </c>
      <c r="D66" s="79" t="s">
        <v>13</v>
      </c>
      <c r="E66" s="79" t="s">
        <v>81</v>
      </c>
      <c r="F66" s="79" t="s">
        <v>79</v>
      </c>
      <c r="H66" s="79" t="s">
        <v>13</v>
      </c>
      <c r="I66" s="79" t="s">
        <v>81</v>
      </c>
      <c r="J66" s="79" t="s">
        <v>79</v>
      </c>
      <c r="L66" s="79" t="s">
        <v>13</v>
      </c>
      <c r="M66" s="79" t="s">
        <v>81</v>
      </c>
      <c r="N66" s="79" t="s">
        <v>79</v>
      </c>
      <c r="O66" s="79">
        <f t="shared" si="0"/>
        <v>1</v>
      </c>
      <c r="P66" s="79"/>
    </row>
    <row r="67" spans="1:16" x14ac:dyDescent="0.2">
      <c r="A67" s="81" t="s">
        <v>84</v>
      </c>
      <c r="B67" s="86" t="s">
        <v>13</v>
      </c>
      <c r="C67" s="90" t="s">
        <v>83</v>
      </c>
      <c r="D67" s="79" t="s">
        <v>13</v>
      </c>
      <c r="E67" s="79" t="s">
        <v>83</v>
      </c>
      <c r="F67" s="79" t="s">
        <v>84</v>
      </c>
      <c r="H67" s="79" t="s">
        <v>13</v>
      </c>
      <c r="I67" s="79" t="s">
        <v>83</v>
      </c>
      <c r="J67" s="79" t="s">
        <v>84</v>
      </c>
      <c r="L67" s="79" t="s">
        <v>13</v>
      </c>
      <c r="M67" s="79" t="s">
        <v>83</v>
      </c>
      <c r="N67" s="79" t="s">
        <v>84</v>
      </c>
      <c r="O67" s="79">
        <f t="shared" ref="O67:O120" si="1">IF(F67=A67, 1, 0)</f>
        <v>1</v>
      </c>
      <c r="P67" s="79"/>
    </row>
    <row r="68" spans="1:16" x14ac:dyDescent="0.2">
      <c r="A68" s="81" t="s">
        <v>85</v>
      </c>
      <c r="B68" s="86" t="s">
        <v>13</v>
      </c>
      <c r="C68" s="90" t="s">
        <v>83</v>
      </c>
      <c r="D68" s="79" t="s">
        <v>13</v>
      </c>
      <c r="E68" s="79" t="s">
        <v>83</v>
      </c>
      <c r="F68" s="79" t="s">
        <v>85</v>
      </c>
      <c r="H68" s="79" t="s">
        <v>13</v>
      </c>
      <c r="I68" s="79" t="s">
        <v>83</v>
      </c>
      <c r="J68" s="79" t="s">
        <v>85</v>
      </c>
      <c r="L68" s="79" t="s">
        <v>13</v>
      </c>
      <c r="M68" s="79" t="s">
        <v>83</v>
      </c>
      <c r="N68" s="79" t="s">
        <v>85</v>
      </c>
      <c r="O68" s="79">
        <f t="shared" si="1"/>
        <v>1</v>
      </c>
      <c r="P68" s="79"/>
    </row>
    <row r="69" spans="1:16" x14ac:dyDescent="0.2">
      <c r="A69" s="81" t="s">
        <v>86</v>
      </c>
      <c r="B69" s="86" t="s">
        <v>13</v>
      </c>
      <c r="C69" s="90" t="s">
        <v>83</v>
      </c>
      <c r="D69" s="79" t="s">
        <v>13</v>
      </c>
      <c r="E69" s="79" t="s">
        <v>83</v>
      </c>
      <c r="F69" s="79" t="s">
        <v>86</v>
      </c>
      <c r="H69" s="79" t="s">
        <v>13</v>
      </c>
      <c r="I69" s="79" t="s">
        <v>83</v>
      </c>
      <c r="J69" s="79" t="s">
        <v>86</v>
      </c>
      <c r="L69" s="79" t="s">
        <v>13</v>
      </c>
      <c r="M69" s="79" t="s">
        <v>83</v>
      </c>
      <c r="N69" s="79" t="s">
        <v>86</v>
      </c>
      <c r="O69" s="79">
        <f t="shared" si="1"/>
        <v>1</v>
      </c>
      <c r="P69" s="79"/>
    </row>
    <row r="70" spans="1:16" x14ac:dyDescent="0.2">
      <c r="A70" s="81" t="s">
        <v>87</v>
      </c>
      <c r="B70" s="86" t="s">
        <v>13</v>
      </c>
      <c r="C70" s="90" t="s">
        <v>83</v>
      </c>
      <c r="D70" s="79" t="s">
        <v>13</v>
      </c>
      <c r="E70" s="79" t="s">
        <v>83</v>
      </c>
      <c r="F70" s="79" t="s">
        <v>87</v>
      </c>
      <c r="H70" s="79" t="s">
        <v>13</v>
      </c>
      <c r="I70" s="79" t="s">
        <v>83</v>
      </c>
      <c r="J70" s="79" t="s">
        <v>87</v>
      </c>
      <c r="L70" s="79" t="s">
        <v>13</v>
      </c>
      <c r="M70" s="79" t="s">
        <v>83</v>
      </c>
      <c r="N70" s="79" t="s">
        <v>87</v>
      </c>
      <c r="O70" s="79">
        <f t="shared" si="1"/>
        <v>1</v>
      </c>
      <c r="P70" s="79"/>
    </row>
    <row r="71" spans="1:16" x14ac:dyDescent="0.2">
      <c r="A71" s="81" t="s">
        <v>88</v>
      </c>
      <c r="B71" s="86" t="s">
        <v>13</v>
      </c>
      <c r="C71" s="90" t="s">
        <v>83</v>
      </c>
      <c r="D71" s="79" t="s">
        <v>13</v>
      </c>
      <c r="E71" s="79" t="s">
        <v>83</v>
      </c>
      <c r="F71" s="79" t="s">
        <v>88</v>
      </c>
      <c r="H71" s="79" t="s">
        <v>13</v>
      </c>
      <c r="I71" s="79" t="s">
        <v>83</v>
      </c>
      <c r="J71" s="79" t="s">
        <v>88</v>
      </c>
      <c r="L71" s="79" t="s">
        <v>13</v>
      </c>
      <c r="M71" s="79" t="s">
        <v>83</v>
      </c>
      <c r="N71" s="79" t="s">
        <v>88</v>
      </c>
      <c r="O71" s="79">
        <f t="shared" si="1"/>
        <v>1</v>
      </c>
      <c r="P71" s="79"/>
    </row>
    <row r="72" spans="1:16" x14ac:dyDescent="0.2">
      <c r="A72" s="81" t="s">
        <v>89</v>
      </c>
      <c r="B72" s="86" t="s">
        <v>13</v>
      </c>
      <c r="C72" s="90" t="s">
        <v>83</v>
      </c>
      <c r="D72" s="79" t="s">
        <v>13</v>
      </c>
      <c r="E72" s="79" t="s">
        <v>83</v>
      </c>
      <c r="F72" s="79" t="s">
        <v>89</v>
      </c>
      <c r="H72" s="79" t="s">
        <v>13</v>
      </c>
      <c r="I72" s="79" t="s">
        <v>83</v>
      </c>
      <c r="J72" s="79" t="s">
        <v>89</v>
      </c>
      <c r="L72" s="79" t="s">
        <v>13</v>
      </c>
      <c r="M72" s="79" t="s">
        <v>83</v>
      </c>
      <c r="N72" s="79" t="s">
        <v>89</v>
      </c>
      <c r="O72" s="79">
        <f t="shared" si="1"/>
        <v>1</v>
      </c>
      <c r="P72" s="79"/>
    </row>
    <row r="73" spans="1:16" x14ac:dyDescent="0.2">
      <c r="A73" s="81" t="s">
        <v>90</v>
      </c>
      <c r="B73" s="86" t="s">
        <v>13</v>
      </c>
      <c r="C73" s="90" t="s">
        <v>83</v>
      </c>
      <c r="D73" s="79" t="s">
        <v>13</v>
      </c>
      <c r="E73" s="79" t="s">
        <v>83</v>
      </c>
      <c r="F73" s="79" t="s">
        <v>90</v>
      </c>
      <c r="H73" s="79" t="s">
        <v>13</v>
      </c>
      <c r="I73" s="79" t="s">
        <v>83</v>
      </c>
      <c r="J73" s="79" t="s">
        <v>90</v>
      </c>
      <c r="L73" s="79" t="s">
        <v>13</v>
      </c>
      <c r="M73" s="79" t="s">
        <v>83</v>
      </c>
      <c r="N73" s="79" t="s">
        <v>90</v>
      </c>
      <c r="O73" s="79">
        <f t="shared" si="1"/>
        <v>1</v>
      </c>
      <c r="P73" s="79"/>
    </row>
    <row r="74" spans="1:16" x14ac:dyDescent="0.2">
      <c r="A74" s="81" t="s">
        <v>91</v>
      </c>
      <c r="B74" s="86" t="s">
        <v>13</v>
      </c>
      <c r="C74" s="90" t="s">
        <v>83</v>
      </c>
      <c r="D74" s="79" t="s">
        <v>13</v>
      </c>
      <c r="E74" s="79" t="s">
        <v>83</v>
      </c>
      <c r="F74" s="79" t="s">
        <v>91</v>
      </c>
      <c r="H74" s="79" t="s">
        <v>13</v>
      </c>
      <c r="I74" s="79" t="s">
        <v>83</v>
      </c>
      <c r="J74" s="79" t="s">
        <v>91</v>
      </c>
      <c r="L74" s="79" t="s">
        <v>13</v>
      </c>
      <c r="M74" s="79" t="s">
        <v>83</v>
      </c>
      <c r="N74" s="79" t="s">
        <v>91</v>
      </c>
      <c r="O74" s="79">
        <f t="shared" si="1"/>
        <v>1</v>
      </c>
      <c r="P74" s="79"/>
    </row>
    <row r="75" spans="1:16" x14ac:dyDescent="0.2">
      <c r="A75" s="81" t="s">
        <v>92</v>
      </c>
      <c r="B75" s="86" t="s">
        <v>13</v>
      </c>
      <c r="C75" s="90" t="s">
        <v>83</v>
      </c>
      <c r="D75" s="79" t="s">
        <v>13</v>
      </c>
      <c r="E75" s="79" t="s">
        <v>83</v>
      </c>
      <c r="F75" s="79" t="s">
        <v>92</v>
      </c>
      <c r="H75" s="79" t="s">
        <v>13</v>
      </c>
      <c r="I75" s="79" t="s">
        <v>83</v>
      </c>
      <c r="J75" s="79" t="s">
        <v>92</v>
      </c>
      <c r="L75" s="79" t="s">
        <v>13</v>
      </c>
      <c r="M75" s="79" t="s">
        <v>83</v>
      </c>
      <c r="N75" s="79" t="s">
        <v>92</v>
      </c>
      <c r="O75" s="79">
        <f t="shared" si="1"/>
        <v>1</v>
      </c>
      <c r="P75" s="79"/>
    </row>
    <row r="76" spans="1:16" x14ac:dyDescent="0.2">
      <c r="A76" s="81" t="s">
        <v>93</v>
      </c>
      <c r="B76" s="86" t="s">
        <v>13</v>
      </c>
      <c r="C76" s="90" t="s">
        <v>83</v>
      </c>
      <c r="D76" s="79" t="s">
        <v>13</v>
      </c>
      <c r="E76" s="79" t="s">
        <v>83</v>
      </c>
      <c r="F76" s="79" t="s">
        <v>93</v>
      </c>
      <c r="H76" s="79" t="s">
        <v>13</v>
      </c>
      <c r="I76" s="79" t="s">
        <v>83</v>
      </c>
      <c r="J76" s="79" t="s">
        <v>93</v>
      </c>
      <c r="L76" s="79" t="s">
        <v>13</v>
      </c>
      <c r="M76" s="79" t="s">
        <v>83</v>
      </c>
      <c r="N76" s="79" t="s">
        <v>93</v>
      </c>
      <c r="O76" s="79">
        <f t="shared" si="1"/>
        <v>1</v>
      </c>
      <c r="P76" s="79"/>
    </row>
    <row r="77" spans="1:16" x14ac:dyDescent="0.2">
      <c r="A77" s="81" t="s">
        <v>94</v>
      </c>
      <c r="B77" s="86" t="s">
        <v>13</v>
      </c>
      <c r="C77" s="90" t="s">
        <v>83</v>
      </c>
      <c r="D77" s="79" t="s">
        <v>13</v>
      </c>
      <c r="E77" s="79" t="s">
        <v>83</v>
      </c>
      <c r="F77" s="79" t="s">
        <v>94</v>
      </c>
      <c r="H77" s="79" t="s">
        <v>13</v>
      </c>
      <c r="I77" s="79" t="s">
        <v>83</v>
      </c>
      <c r="J77" s="79" t="s">
        <v>94</v>
      </c>
      <c r="L77" s="79" t="s">
        <v>13</v>
      </c>
      <c r="M77" s="79" t="s">
        <v>83</v>
      </c>
      <c r="N77" s="79" t="s">
        <v>94</v>
      </c>
      <c r="O77" s="79">
        <f t="shared" si="1"/>
        <v>1</v>
      </c>
      <c r="P77" s="79"/>
    </row>
    <row r="78" spans="1:16" x14ac:dyDescent="0.2">
      <c r="A78" s="81" t="s">
        <v>95</v>
      </c>
      <c r="B78" s="86" t="s">
        <v>13</v>
      </c>
      <c r="C78" s="90" t="s">
        <v>83</v>
      </c>
      <c r="D78" s="79" t="s">
        <v>13</v>
      </c>
      <c r="E78" s="79" t="s">
        <v>83</v>
      </c>
      <c r="F78" s="79" t="s">
        <v>95</v>
      </c>
      <c r="H78" s="79" t="s">
        <v>13</v>
      </c>
      <c r="I78" s="79" t="s">
        <v>83</v>
      </c>
      <c r="J78" s="79" t="s">
        <v>95</v>
      </c>
      <c r="L78" s="79" t="s">
        <v>13</v>
      </c>
      <c r="M78" s="79" t="s">
        <v>83</v>
      </c>
      <c r="N78" s="79" t="s">
        <v>95</v>
      </c>
      <c r="O78" s="79">
        <f t="shared" si="1"/>
        <v>1</v>
      </c>
      <c r="P78" s="79"/>
    </row>
    <row r="79" spans="1:16" x14ac:dyDescent="0.2">
      <c r="A79" s="81" t="s">
        <v>96</v>
      </c>
      <c r="B79" s="86" t="s">
        <v>13</v>
      </c>
      <c r="C79" s="90" t="s">
        <v>83</v>
      </c>
      <c r="D79" s="79" t="s">
        <v>13</v>
      </c>
      <c r="E79" s="79" t="s">
        <v>83</v>
      </c>
      <c r="F79" s="79" t="s">
        <v>96</v>
      </c>
      <c r="H79" s="79" t="s">
        <v>13</v>
      </c>
      <c r="I79" s="79" t="s">
        <v>83</v>
      </c>
      <c r="J79" s="79" t="s">
        <v>96</v>
      </c>
      <c r="L79" s="79" t="s">
        <v>13</v>
      </c>
      <c r="M79" s="79" t="s">
        <v>83</v>
      </c>
      <c r="N79" s="79" t="s">
        <v>96</v>
      </c>
      <c r="O79" s="79">
        <f t="shared" si="1"/>
        <v>1</v>
      </c>
      <c r="P79" s="79"/>
    </row>
    <row r="80" spans="1:16" x14ac:dyDescent="0.2">
      <c r="A80" s="81" t="s">
        <v>97</v>
      </c>
      <c r="B80" s="86" t="s">
        <v>13</v>
      </c>
      <c r="C80" s="90" t="s">
        <v>83</v>
      </c>
      <c r="D80" s="79" t="s">
        <v>13</v>
      </c>
      <c r="E80" s="79" t="s">
        <v>83</v>
      </c>
      <c r="F80" s="79" t="s">
        <v>97</v>
      </c>
      <c r="H80" s="79" t="s">
        <v>13</v>
      </c>
      <c r="I80" s="79" t="s">
        <v>83</v>
      </c>
      <c r="J80" s="79" t="s">
        <v>97</v>
      </c>
      <c r="L80" s="79" t="s">
        <v>13</v>
      </c>
      <c r="M80" s="79" t="s">
        <v>83</v>
      </c>
      <c r="N80" s="79" t="s">
        <v>97</v>
      </c>
      <c r="O80" s="79">
        <f t="shared" si="1"/>
        <v>1</v>
      </c>
      <c r="P80" s="79"/>
    </row>
    <row r="81" spans="1:16" x14ac:dyDescent="0.2">
      <c r="A81" s="81" t="s">
        <v>98</v>
      </c>
      <c r="B81" s="86" t="s">
        <v>13</v>
      </c>
      <c r="C81" s="90" t="s">
        <v>83</v>
      </c>
      <c r="D81" s="79" t="s">
        <v>13</v>
      </c>
      <c r="E81" s="79" t="s">
        <v>83</v>
      </c>
      <c r="F81" s="79" t="s">
        <v>98</v>
      </c>
      <c r="H81" s="79" t="s">
        <v>13</v>
      </c>
      <c r="I81" s="79" t="s">
        <v>83</v>
      </c>
      <c r="J81" s="79" t="s">
        <v>98</v>
      </c>
      <c r="L81" s="79" t="s">
        <v>13</v>
      </c>
      <c r="M81" s="79" t="s">
        <v>83</v>
      </c>
      <c r="N81" s="79" t="s">
        <v>98</v>
      </c>
      <c r="O81" s="79">
        <f t="shared" si="1"/>
        <v>1</v>
      </c>
      <c r="P81" s="79"/>
    </row>
    <row r="82" spans="1:16" x14ac:dyDescent="0.2">
      <c r="A82" s="81" t="s">
        <v>99</v>
      </c>
      <c r="B82" s="86" t="s">
        <v>13</v>
      </c>
      <c r="C82" s="90" t="s">
        <v>83</v>
      </c>
      <c r="D82" s="79" t="s">
        <v>13</v>
      </c>
      <c r="E82" s="79" t="s">
        <v>83</v>
      </c>
      <c r="F82" s="79" t="s">
        <v>99</v>
      </c>
      <c r="H82" s="79" t="s">
        <v>13</v>
      </c>
      <c r="I82" s="79" t="s">
        <v>83</v>
      </c>
      <c r="J82" s="79" t="s">
        <v>99</v>
      </c>
      <c r="L82" s="79" t="s">
        <v>13</v>
      </c>
      <c r="M82" s="79" t="s">
        <v>83</v>
      </c>
      <c r="N82" s="79" t="s">
        <v>99</v>
      </c>
      <c r="O82" s="79">
        <f t="shared" si="1"/>
        <v>1</v>
      </c>
      <c r="P82" s="79"/>
    </row>
    <row r="83" spans="1:16" x14ac:dyDescent="0.2">
      <c r="A83" s="81" t="s">
        <v>100</v>
      </c>
      <c r="B83" s="86" t="s">
        <v>13</v>
      </c>
      <c r="C83" s="90" t="s">
        <v>83</v>
      </c>
      <c r="D83" s="79" t="s">
        <v>13</v>
      </c>
      <c r="E83" s="79" t="s">
        <v>83</v>
      </c>
      <c r="F83" s="79" t="s">
        <v>100</v>
      </c>
      <c r="H83" s="79" t="s">
        <v>13</v>
      </c>
      <c r="I83" s="79" t="s">
        <v>83</v>
      </c>
      <c r="J83" s="79" t="s">
        <v>100</v>
      </c>
      <c r="L83" s="79" t="s">
        <v>13</v>
      </c>
      <c r="M83" s="79" t="s">
        <v>83</v>
      </c>
      <c r="N83" s="79" t="s">
        <v>100</v>
      </c>
      <c r="O83" s="79">
        <f t="shared" si="1"/>
        <v>1</v>
      </c>
      <c r="P83" s="79"/>
    </row>
    <row r="84" spans="1:16" x14ac:dyDescent="0.2">
      <c r="A84" s="81" t="s">
        <v>101</v>
      </c>
      <c r="B84" s="86" t="s">
        <v>13</v>
      </c>
      <c r="C84" s="90" t="s">
        <v>83</v>
      </c>
      <c r="D84" s="79" t="s">
        <v>13</v>
      </c>
      <c r="E84" s="79" t="s">
        <v>83</v>
      </c>
      <c r="F84" s="79" t="s">
        <v>101</v>
      </c>
      <c r="H84" s="79" t="s">
        <v>13</v>
      </c>
      <c r="I84" s="79" t="s">
        <v>83</v>
      </c>
      <c r="J84" s="79" t="s">
        <v>101</v>
      </c>
      <c r="L84" s="79" t="s">
        <v>13</v>
      </c>
      <c r="M84" s="79" t="s">
        <v>83</v>
      </c>
      <c r="N84" s="79" t="s">
        <v>101</v>
      </c>
      <c r="O84" s="79">
        <f t="shared" si="1"/>
        <v>1</v>
      </c>
      <c r="P84" s="79"/>
    </row>
    <row r="85" spans="1:16" x14ac:dyDescent="0.2">
      <c r="A85" s="81" t="s">
        <v>102</v>
      </c>
      <c r="B85" s="86" t="s">
        <v>13</v>
      </c>
      <c r="C85" s="90" t="s">
        <v>83</v>
      </c>
      <c r="D85" s="79" t="s">
        <v>13</v>
      </c>
      <c r="E85" s="79" t="s">
        <v>83</v>
      </c>
      <c r="F85" s="79" t="s">
        <v>102</v>
      </c>
      <c r="H85" s="79" t="s">
        <v>13</v>
      </c>
      <c r="I85" s="79" t="s">
        <v>83</v>
      </c>
      <c r="J85" s="79" t="s">
        <v>102</v>
      </c>
      <c r="L85" s="79" t="s">
        <v>13</v>
      </c>
      <c r="M85" s="79" t="s">
        <v>83</v>
      </c>
      <c r="N85" s="79" t="s">
        <v>102</v>
      </c>
      <c r="O85" s="79">
        <f t="shared" si="1"/>
        <v>1</v>
      </c>
      <c r="P85" s="79"/>
    </row>
    <row r="86" spans="1:16" x14ac:dyDescent="0.2">
      <c r="A86" s="81" t="s">
        <v>103</v>
      </c>
      <c r="B86" s="86" t="s">
        <v>13</v>
      </c>
      <c r="C86" s="90" t="s">
        <v>83</v>
      </c>
      <c r="D86" s="79" t="s">
        <v>13</v>
      </c>
      <c r="E86" s="79" t="s">
        <v>83</v>
      </c>
      <c r="F86" s="79" t="s">
        <v>103</v>
      </c>
      <c r="H86" s="79" t="s">
        <v>13</v>
      </c>
      <c r="I86" s="79" t="s">
        <v>83</v>
      </c>
      <c r="J86" s="79" t="s">
        <v>103</v>
      </c>
      <c r="L86" s="79" t="s">
        <v>13</v>
      </c>
      <c r="M86" s="79" t="s">
        <v>83</v>
      </c>
      <c r="N86" s="79" t="s">
        <v>103</v>
      </c>
      <c r="O86" s="79">
        <f t="shared" si="1"/>
        <v>1</v>
      </c>
      <c r="P86" s="79"/>
    </row>
    <row r="87" spans="1:16" x14ac:dyDescent="0.2">
      <c r="A87" s="81" t="s">
        <v>104</v>
      </c>
      <c r="B87" s="86" t="s">
        <v>13</v>
      </c>
      <c r="C87" s="90" t="s">
        <v>83</v>
      </c>
      <c r="D87" s="79" t="s">
        <v>13</v>
      </c>
      <c r="E87" s="79" t="s">
        <v>83</v>
      </c>
      <c r="F87" s="79" t="s">
        <v>104</v>
      </c>
      <c r="H87" s="79" t="s">
        <v>13</v>
      </c>
      <c r="I87" s="79" t="s">
        <v>83</v>
      </c>
      <c r="J87" s="79" t="s">
        <v>104</v>
      </c>
      <c r="L87" s="79" t="s">
        <v>13</v>
      </c>
      <c r="M87" s="79" t="s">
        <v>83</v>
      </c>
      <c r="N87" s="79" t="s">
        <v>104</v>
      </c>
      <c r="O87" s="79">
        <f t="shared" si="1"/>
        <v>1</v>
      </c>
      <c r="P87" s="79"/>
    </row>
    <row r="88" spans="1:16" x14ac:dyDescent="0.2">
      <c r="A88" s="81" t="s">
        <v>105</v>
      </c>
      <c r="B88" s="86" t="s">
        <v>13</v>
      </c>
      <c r="C88" s="90" t="s">
        <v>83</v>
      </c>
      <c r="D88" s="79" t="s">
        <v>13</v>
      </c>
      <c r="E88" s="79" t="s">
        <v>83</v>
      </c>
      <c r="F88" s="79" t="s">
        <v>105</v>
      </c>
      <c r="H88" s="79" t="s">
        <v>13</v>
      </c>
      <c r="I88" s="79" t="s">
        <v>83</v>
      </c>
      <c r="J88" s="79" t="s">
        <v>105</v>
      </c>
      <c r="L88" s="79" t="s">
        <v>13</v>
      </c>
      <c r="M88" s="79" t="s">
        <v>83</v>
      </c>
      <c r="N88" s="79" t="s">
        <v>105</v>
      </c>
      <c r="O88" s="79">
        <f t="shared" si="1"/>
        <v>1</v>
      </c>
      <c r="P88" s="79"/>
    </row>
    <row r="89" spans="1:16" x14ac:dyDescent="0.2">
      <c r="A89" s="81" t="s">
        <v>106</v>
      </c>
      <c r="B89" s="86" t="s">
        <v>13</v>
      </c>
      <c r="C89" s="90" t="s">
        <v>83</v>
      </c>
      <c r="D89" s="79" t="s">
        <v>13</v>
      </c>
      <c r="E89" s="79" t="s">
        <v>83</v>
      </c>
      <c r="F89" s="79" t="s">
        <v>106</v>
      </c>
      <c r="H89" s="79" t="s">
        <v>13</v>
      </c>
      <c r="I89" s="79" t="s">
        <v>83</v>
      </c>
      <c r="J89" s="79" t="s">
        <v>106</v>
      </c>
      <c r="L89" s="79" t="s">
        <v>13</v>
      </c>
      <c r="M89" s="79" t="s">
        <v>83</v>
      </c>
      <c r="N89" s="79" t="s">
        <v>106</v>
      </c>
      <c r="O89" s="79">
        <f t="shared" si="1"/>
        <v>1</v>
      </c>
      <c r="P89" s="79"/>
    </row>
    <row r="90" spans="1:16" x14ac:dyDescent="0.2">
      <c r="A90" s="81" t="s">
        <v>107</v>
      </c>
      <c r="B90" s="86" t="s">
        <v>13</v>
      </c>
      <c r="C90" s="90" t="s">
        <v>83</v>
      </c>
      <c r="D90" s="79" t="s">
        <v>13</v>
      </c>
      <c r="E90" s="79" t="s">
        <v>83</v>
      </c>
      <c r="F90" s="79" t="s">
        <v>107</v>
      </c>
      <c r="H90" s="79" t="s">
        <v>13</v>
      </c>
      <c r="I90" s="79" t="s">
        <v>83</v>
      </c>
      <c r="J90" s="79" t="s">
        <v>107</v>
      </c>
      <c r="L90" s="79" t="s">
        <v>13</v>
      </c>
      <c r="M90" s="79" t="s">
        <v>83</v>
      </c>
      <c r="N90" s="79" t="s">
        <v>107</v>
      </c>
      <c r="O90" s="79">
        <f t="shared" si="1"/>
        <v>1</v>
      </c>
      <c r="P90" s="79"/>
    </row>
    <row r="91" spans="1:16" x14ac:dyDescent="0.2">
      <c r="A91" s="81" t="s">
        <v>108</v>
      </c>
      <c r="B91" s="86" t="s">
        <v>13</v>
      </c>
      <c r="C91" s="90" t="s">
        <v>83</v>
      </c>
      <c r="D91" s="79" t="s">
        <v>13</v>
      </c>
      <c r="E91" s="79" t="s">
        <v>83</v>
      </c>
      <c r="F91" s="79" t="s">
        <v>108</v>
      </c>
      <c r="H91" s="79" t="s">
        <v>13</v>
      </c>
      <c r="I91" s="79" t="s">
        <v>83</v>
      </c>
      <c r="J91" s="79" t="s">
        <v>108</v>
      </c>
      <c r="L91" s="79" t="s">
        <v>13</v>
      </c>
      <c r="M91" s="79" t="s">
        <v>83</v>
      </c>
      <c r="N91" s="79" t="s">
        <v>108</v>
      </c>
      <c r="O91" s="79">
        <f t="shared" si="1"/>
        <v>1</v>
      </c>
      <c r="P91" s="79"/>
    </row>
    <row r="92" spans="1:16" x14ac:dyDescent="0.2">
      <c r="A92" s="81" t="s">
        <v>109</v>
      </c>
      <c r="B92" s="86" t="s">
        <v>13</v>
      </c>
      <c r="C92" s="90" t="s">
        <v>83</v>
      </c>
      <c r="D92" s="79" t="s">
        <v>13</v>
      </c>
      <c r="E92" s="79" t="s">
        <v>83</v>
      </c>
      <c r="F92" s="79" t="s">
        <v>109</v>
      </c>
      <c r="H92" s="79" t="s">
        <v>13</v>
      </c>
      <c r="I92" s="79" t="s">
        <v>83</v>
      </c>
      <c r="J92" s="79" t="s">
        <v>109</v>
      </c>
      <c r="L92" s="79" t="s">
        <v>13</v>
      </c>
      <c r="M92" s="79" t="s">
        <v>83</v>
      </c>
      <c r="N92" s="79" t="s">
        <v>109</v>
      </c>
      <c r="O92" s="79">
        <f t="shared" si="1"/>
        <v>1</v>
      </c>
      <c r="P92" s="79"/>
    </row>
    <row r="93" spans="1:16" x14ac:dyDescent="0.2">
      <c r="A93" s="81" t="s">
        <v>110</v>
      </c>
      <c r="B93" s="86" t="s">
        <v>13</v>
      </c>
      <c r="C93" s="90" t="s">
        <v>83</v>
      </c>
      <c r="D93" s="79" t="s">
        <v>13</v>
      </c>
      <c r="E93" s="79" t="s">
        <v>83</v>
      </c>
      <c r="F93" s="79" t="s">
        <v>110</v>
      </c>
      <c r="H93" s="79" t="s">
        <v>13</v>
      </c>
      <c r="I93" s="79" t="s">
        <v>83</v>
      </c>
      <c r="J93" s="79" t="s">
        <v>110</v>
      </c>
      <c r="L93" s="79" t="s">
        <v>13</v>
      </c>
      <c r="M93" s="79" t="s">
        <v>83</v>
      </c>
      <c r="N93" s="79" t="s">
        <v>110</v>
      </c>
      <c r="O93" s="79">
        <f t="shared" si="1"/>
        <v>1</v>
      </c>
      <c r="P93" s="79"/>
    </row>
    <row r="94" spans="1:16" x14ac:dyDescent="0.2">
      <c r="A94" s="81" t="s">
        <v>111</v>
      </c>
      <c r="B94" s="86" t="s">
        <v>13</v>
      </c>
      <c r="C94" s="90" t="s">
        <v>83</v>
      </c>
      <c r="D94" s="79" t="s">
        <v>13</v>
      </c>
      <c r="E94" s="79" t="s">
        <v>83</v>
      </c>
      <c r="F94" s="79" t="s">
        <v>111</v>
      </c>
      <c r="H94" s="79" t="s">
        <v>13</v>
      </c>
      <c r="I94" s="79" t="s">
        <v>83</v>
      </c>
      <c r="J94" s="79" t="s">
        <v>111</v>
      </c>
      <c r="L94" s="79" t="s">
        <v>13</v>
      </c>
      <c r="M94" s="79" t="s">
        <v>83</v>
      </c>
      <c r="N94" s="79" t="s">
        <v>111</v>
      </c>
      <c r="O94" s="79">
        <f t="shared" si="1"/>
        <v>1</v>
      </c>
      <c r="P94" s="79"/>
    </row>
    <row r="95" spans="1:16" x14ac:dyDescent="0.2">
      <c r="A95" s="81" t="s">
        <v>112</v>
      </c>
      <c r="B95" s="86" t="s">
        <v>13</v>
      </c>
      <c r="C95" s="90" t="s">
        <v>83</v>
      </c>
      <c r="D95" s="79" t="s">
        <v>13</v>
      </c>
      <c r="E95" s="79" t="s">
        <v>83</v>
      </c>
      <c r="F95" s="79" t="s">
        <v>112</v>
      </c>
      <c r="H95" s="79" t="s">
        <v>13</v>
      </c>
      <c r="I95" s="79" t="s">
        <v>83</v>
      </c>
      <c r="J95" s="79" t="s">
        <v>112</v>
      </c>
      <c r="L95" s="79" t="s">
        <v>13</v>
      </c>
      <c r="M95" s="79" t="s">
        <v>83</v>
      </c>
      <c r="N95" s="79" t="s">
        <v>112</v>
      </c>
      <c r="O95" s="79">
        <f t="shared" si="1"/>
        <v>1</v>
      </c>
      <c r="P95" s="79"/>
    </row>
    <row r="96" spans="1:16" x14ac:dyDescent="0.2">
      <c r="A96" s="81" t="s">
        <v>113</v>
      </c>
      <c r="B96" s="86" t="s">
        <v>13</v>
      </c>
      <c r="C96" s="90" t="s">
        <v>83</v>
      </c>
      <c r="D96" s="79" t="s">
        <v>13</v>
      </c>
      <c r="E96" s="79" t="s">
        <v>83</v>
      </c>
      <c r="F96" s="79" t="s">
        <v>113</v>
      </c>
      <c r="H96" s="79" t="s">
        <v>13</v>
      </c>
      <c r="I96" s="79" t="s">
        <v>83</v>
      </c>
      <c r="J96" s="79" t="s">
        <v>113</v>
      </c>
      <c r="L96" s="79" t="s">
        <v>13</v>
      </c>
      <c r="M96" s="79" t="s">
        <v>83</v>
      </c>
      <c r="N96" s="79" t="s">
        <v>113</v>
      </c>
      <c r="O96" s="79">
        <f t="shared" si="1"/>
        <v>1</v>
      </c>
      <c r="P96" s="79"/>
    </row>
    <row r="97" spans="1:16" x14ac:dyDescent="0.2">
      <c r="A97" s="81" t="s">
        <v>114</v>
      </c>
      <c r="B97" s="86" t="s">
        <v>13</v>
      </c>
      <c r="C97" s="90" t="s">
        <v>83</v>
      </c>
      <c r="D97" s="79" t="s">
        <v>13</v>
      </c>
      <c r="E97" s="79" t="s">
        <v>83</v>
      </c>
      <c r="F97" s="79" t="s">
        <v>114</v>
      </c>
      <c r="H97" s="79" t="s">
        <v>13</v>
      </c>
      <c r="I97" s="79" t="s">
        <v>83</v>
      </c>
      <c r="J97" s="79" t="s">
        <v>114</v>
      </c>
      <c r="L97" s="79" t="s">
        <v>13</v>
      </c>
      <c r="M97" s="79" t="s">
        <v>83</v>
      </c>
      <c r="N97" s="79" t="s">
        <v>114</v>
      </c>
      <c r="O97" s="79">
        <f t="shared" si="1"/>
        <v>1</v>
      </c>
      <c r="P97" s="79"/>
    </row>
    <row r="98" spans="1:16" x14ac:dyDescent="0.2">
      <c r="A98" s="81" t="s">
        <v>115</v>
      </c>
      <c r="B98" s="86" t="s">
        <v>13</v>
      </c>
      <c r="C98" s="90" t="s">
        <v>83</v>
      </c>
      <c r="D98" s="79" t="s">
        <v>13</v>
      </c>
      <c r="E98" s="79" t="s">
        <v>83</v>
      </c>
      <c r="F98" s="79" t="s">
        <v>115</v>
      </c>
      <c r="H98" s="79" t="s">
        <v>13</v>
      </c>
      <c r="I98" s="79" t="s">
        <v>83</v>
      </c>
      <c r="J98" s="79" t="s">
        <v>115</v>
      </c>
      <c r="L98" s="79" t="s">
        <v>13</v>
      </c>
      <c r="M98" s="79" t="s">
        <v>83</v>
      </c>
      <c r="N98" s="79" t="s">
        <v>115</v>
      </c>
      <c r="O98" s="79">
        <f t="shared" si="1"/>
        <v>1</v>
      </c>
      <c r="P98" s="79"/>
    </row>
    <row r="99" spans="1:16" x14ac:dyDescent="0.2">
      <c r="A99" s="81" t="s">
        <v>116</v>
      </c>
      <c r="B99" s="86" t="s">
        <v>13</v>
      </c>
      <c r="C99" s="90" t="s">
        <v>83</v>
      </c>
      <c r="D99" s="79" t="s">
        <v>13</v>
      </c>
      <c r="E99" s="79" t="s">
        <v>83</v>
      </c>
      <c r="F99" s="79" t="s">
        <v>116</v>
      </c>
      <c r="H99" s="79" t="s">
        <v>13</v>
      </c>
      <c r="I99" s="79" t="s">
        <v>83</v>
      </c>
      <c r="J99" s="79" t="s">
        <v>116</v>
      </c>
      <c r="L99" s="79" t="s">
        <v>13</v>
      </c>
      <c r="M99" s="79" t="s">
        <v>83</v>
      </c>
      <c r="N99" s="79" t="s">
        <v>116</v>
      </c>
      <c r="O99" s="79">
        <f t="shared" si="1"/>
        <v>1</v>
      </c>
      <c r="P99" s="79"/>
    </row>
    <row r="100" spans="1:16" x14ac:dyDescent="0.2">
      <c r="A100" s="81" t="s">
        <v>117</v>
      </c>
      <c r="B100" s="86" t="s">
        <v>13</v>
      </c>
      <c r="C100" s="90" t="s">
        <v>83</v>
      </c>
      <c r="D100" s="79" t="s">
        <v>13</v>
      </c>
      <c r="E100" s="79" t="s">
        <v>83</v>
      </c>
      <c r="F100" s="79" t="s">
        <v>117</v>
      </c>
      <c r="H100" s="79" t="s">
        <v>13</v>
      </c>
      <c r="I100" s="79" t="s">
        <v>83</v>
      </c>
      <c r="J100" s="79" t="s">
        <v>117</v>
      </c>
      <c r="L100" s="79" t="s">
        <v>13</v>
      </c>
      <c r="M100" s="79" t="s">
        <v>83</v>
      </c>
      <c r="N100" s="79" t="s">
        <v>117</v>
      </c>
      <c r="O100" s="79">
        <f t="shared" si="1"/>
        <v>1</v>
      </c>
      <c r="P100" s="79"/>
    </row>
    <row r="101" spans="1:16" x14ac:dyDescent="0.2">
      <c r="A101" s="81" t="s">
        <v>118</v>
      </c>
      <c r="B101" s="86" t="s">
        <v>13</v>
      </c>
      <c r="C101" s="90" t="s">
        <v>83</v>
      </c>
      <c r="D101" s="79" t="s">
        <v>13</v>
      </c>
      <c r="E101" s="79" t="s">
        <v>83</v>
      </c>
      <c r="F101" s="79" t="s">
        <v>118</v>
      </c>
      <c r="H101" s="79" t="s">
        <v>13</v>
      </c>
      <c r="I101" s="79" t="s">
        <v>83</v>
      </c>
      <c r="J101" s="79" t="s">
        <v>118</v>
      </c>
      <c r="L101" s="79" t="s">
        <v>13</v>
      </c>
      <c r="M101" s="79" t="s">
        <v>83</v>
      </c>
      <c r="N101" s="79" t="s">
        <v>118</v>
      </c>
      <c r="O101" s="79">
        <f t="shared" si="1"/>
        <v>1</v>
      </c>
      <c r="P101" s="79"/>
    </row>
    <row r="102" spans="1:16" x14ac:dyDescent="0.2">
      <c r="A102" s="81" t="s">
        <v>119</v>
      </c>
      <c r="B102" s="86" t="s">
        <v>13</v>
      </c>
      <c r="C102" s="90" t="s">
        <v>83</v>
      </c>
      <c r="D102" s="79" t="s">
        <v>13</v>
      </c>
      <c r="E102" s="79" t="s">
        <v>83</v>
      </c>
      <c r="F102" s="79" t="s">
        <v>119</v>
      </c>
      <c r="H102" s="79" t="s">
        <v>13</v>
      </c>
      <c r="I102" s="79" t="s">
        <v>83</v>
      </c>
      <c r="J102" s="79" t="s">
        <v>119</v>
      </c>
      <c r="L102" s="79" t="s">
        <v>13</v>
      </c>
      <c r="M102" s="79" t="s">
        <v>83</v>
      </c>
      <c r="N102" s="79" t="s">
        <v>119</v>
      </c>
      <c r="O102" s="79">
        <f t="shared" si="1"/>
        <v>1</v>
      </c>
      <c r="P102" s="79"/>
    </row>
    <row r="103" spans="1:16" x14ac:dyDescent="0.2">
      <c r="A103" s="81" t="s">
        <v>120</v>
      </c>
      <c r="B103" s="86" t="s">
        <v>13</v>
      </c>
      <c r="C103" s="90" t="s">
        <v>83</v>
      </c>
      <c r="D103" s="79" t="s">
        <v>13</v>
      </c>
      <c r="E103" s="79" t="s">
        <v>83</v>
      </c>
      <c r="F103" s="79" t="s">
        <v>120</v>
      </c>
      <c r="H103" s="79" t="s">
        <v>13</v>
      </c>
      <c r="I103" s="79" t="s">
        <v>83</v>
      </c>
      <c r="J103" s="79" t="s">
        <v>120</v>
      </c>
      <c r="L103" s="79" t="s">
        <v>13</v>
      </c>
      <c r="M103" s="79" t="s">
        <v>83</v>
      </c>
      <c r="N103" s="79" t="s">
        <v>120</v>
      </c>
      <c r="O103" s="79">
        <f t="shared" si="1"/>
        <v>1</v>
      </c>
      <c r="P103" s="79"/>
    </row>
    <row r="104" spans="1:16" x14ac:dyDescent="0.2">
      <c r="A104" s="81" t="s">
        <v>121</v>
      </c>
      <c r="B104" s="86" t="s">
        <v>13</v>
      </c>
      <c r="C104" s="90" t="s">
        <v>83</v>
      </c>
      <c r="D104" s="79" t="s">
        <v>13</v>
      </c>
      <c r="E104" s="79" t="s">
        <v>83</v>
      </c>
      <c r="F104" s="79" t="s">
        <v>121</v>
      </c>
      <c r="H104" s="79" t="s">
        <v>13</v>
      </c>
      <c r="I104" s="79" t="s">
        <v>83</v>
      </c>
      <c r="J104" s="79" t="s">
        <v>121</v>
      </c>
      <c r="L104" s="79" t="s">
        <v>13</v>
      </c>
      <c r="M104" s="79" t="s">
        <v>83</v>
      </c>
      <c r="N104" s="79" t="s">
        <v>121</v>
      </c>
      <c r="O104" s="79">
        <f t="shared" si="1"/>
        <v>1</v>
      </c>
      <c r="P104" s="79"/>
    </row>
    <row r="105" spans="1:16" x14ac:dyDescent="0.2">
      <c r="A105" s="81" t="s">
        <v>123</v>
      </c>
      <c r="B105" s="86" t="s">
        <v>13</v>
      </c>
      <c r="C105" s="90" t="s">
        <v>83</v>
      </c>
      <c r="D105" s="79" t="s">
        <v>13</v>
      </c>
      <c r="E105" s="79" t="s">
        <v>83</v>
      </c>
      <c r="F105" s="79" t="s">
        <v>123</v>
      </c>
      <c r="H105" s="79" t="s">
        <v>13</v>
      </c>
      <c r="I105" s="79" t="s">
        <v>83</v>
      </c>
      <c r="J105" s="79" t="s">
        <v>123</v>
      </c>
      <c r="L105" s="79" t="s">
        <v>13</v>
      </c>
      <c r="M105" s="79" t="s">
        <v>83</v>
      </c>
      <c r="N105" s="79" t="s">
        <v>123</v>
      </c>
      <c r="O105" s="79">
        <f t="shared" si="1"/>
        <v>1</v>
      </c>
      <c r="P105" s="79"/>
    </row>
    <row r="106" spans="1:16" x14ac:dyDescent="0.2">
      <c r="A106" s="81" t="s">
        <v>124</v>
      </c>
      <c r="B106" s="86" t="s">
        <v>13</v>
      </c>
      <c r="C106" s="90" t="s">
        <v>83</v>
      </c>
      <c r="D106" s="79" t="s">
        <v>13</v>
      </c>
      <c r="E106" s="79" t="s">
        <v>83</v>
      </c>
      <c r="F106" s="79" t="s">
        <v>124</v>
      </c>
      <c r="H106" s="79" t="s">
        <v>13</v>
      </c>
      <c r="I106" s="79" t="s">
        <v>83</v>
      </c>
      <c r="J106" s="79" t="s">
        <v>124</v>
      </c>
      <c r="L106" s="79" t="s">
        <v>13</v>
      </c>
      <c r="M106" s="79" t="s">
        <v>83</v>
      </c>
      <c r="N106" s="79" t="s">
        <v>124</v>
      </c>
      <c r="O106" s="79">
        <f t="shared" si="1"/>
        <v>1</v>
      </c>
      <c r="P106" s="79"/>
    </row>
    <row r="107" spans="1:16" x14ac:dyDescent="0.2">
      <c r="A107" s="81" t="s">
        <v>125</v>
      </c>
      <c r="B107" s="86" t="s">
        <v>13</v>
      </c>
      <c r="C107" s="90" t="s">
        <v>83</v>
      </c>
      <c r="D107" s="79" t="s">
        <v>13</v>
      </c>
      <c r="E107" s="79" t="s">
        <v>83</v>
      </c>
      <c r="F107" s="79" t="s">
        <v>125</v>
      </c>
      <c r="H107" s="79" t="s">
        <v>13</v>
      </c>
      <c r="I107" s="79" t="s">
        <v>83</v>
      </c>
      <c r="J107" s="79" t="s">
        <v>125</v>
      </c>
      <c r="L107" s="79" t="s">
        <v>13</v>
      </c>
      <c r="M107" s="79" t="s">
        <v>83</v>
      </c>
      <c r="N107" s="79" t="s">
        <v>125</v>
      </c>
      <c r="O107" s="79">
        <f t="shared" si="1"/>
        <v>1</v>
      </c>
      <c r="P107" s="79"/>
    </row>
    <row r="108" spans="1:16" x14ac:dyDescent="0.2">
      <c r="A108" s="81" t="s">
        <v>126</v>
      </c>
      <c r="B108" s="86" t="s">
        <v>13</v>
      </c>
      <c r="C108" s="90" t="s">
        <v>83</v>
      </c>
      <c r="D108" s="79" t="s">
        <v>13</v>
      </c>
      <c r="E108" s="79" t="s">
        <v>83</v>
      </c>
      <c r="F108" s="79" t="s">
        <v>126</v>
      </c>
      <c r="H108" s="79" t="s">
        <v>13</v>
      </c>
      <c r="I108" s="79" t="s">
        <v>83</v>
      </c>
      <c r="J108" s="79" t="s">
        <v>126</v>
      </c>
      <c r="L108" s="79" t="s">
        <v>13</v>
      </c>
      <c r="M108" s="79" t="s">
        <v>83</v>
      </c>
      <c r="N108" s="79" t="s">
        <v>126</v>
      </c>
      <c r="O108" s="79">
        <f t="shared" si="1"/>
        <v>1</v>
      </c>
      <c r="P108" s="79"/>
    </row>
    <row r="109" spans="1:16" x14ac:dyDescent="0.2">
      <c r="A109" s="81" t="s">
        <v>127</v>
      </c>
      <c r="B109" s="86" t="s">
        <v>13</v>
      </c>
      <c r="C109" s="90" t="s">
        <v>83</v>
      </c>
      <c r="D109" s="79" t="s">
        <v>13</v>
      </c>
      <c r="E109" s="79" t="s">
        <v>83</v>
      </c>
      <c r="F109" s="79" t="s">
        <v>127</v>
      </c>
      <c r="H109" s="79" t="s">
        <v>13</v>
      </c>
      <c r="I109" s="79" t="s">
        <v>83</v>
      </c>
      <c r="J109" s="79" t="s">
        <v>127</v>
      </c>
      <c r="L109" s="79" t="s">
        <v>13</v>
      </c>
      <c r="M109" s="79" t="s">
        <v>83</v>
      </c>
      <c r="N109" s="79" t="s">
        <v>127</v>
      </c>
      <c r="O109" s="79">
        <f t="shared" si="1"/>
        <v>1</v>
      </c>
      <c r="P109" s="79"/>
    </row>
    <row r="110" spans="1:16" x14ac:dyDescent="0.2">
      <c r="A110" s="81" t="s">
        <v>128</v>
      </c>
      <c r="B110" s="86" t="s">
        <v>13</v>
      </c>
      <c r="C110" s="90" t="s">
        <v>83</v>
      </c>
      <c r="D110" s="79" t="s">
        <v>13</v>
      </c>
      <c r="E110" s="79" t="s">
        <v>83</v>
      </c>
      <c r="F110" s="79" t="s">
        <v>128</v>
      </c>
      <c r="H110" s="79" t="s">
        <v>13</v>
      </c>
      <c r="I110" s="79" t="s">
        <v>83</v>
      </c>
      <c r="J110" s="79" t="s">
        <v>128</v>
      </c>
      <c r="L110" s="79" t="s">
        <v>13</v>
      </c>
      <c r="M110" s="79" t="s">
        <v>83</v>
      </c>
      <c r="N110" s="79" t="s">
        <v>128</v>
      </c>
      <c r="O110" s="79">
        <f t="shared" si="1"/>
        <v>1</v>
      </c>
      <c r="P110" s="79"/>
    </row>
    <row r="111" spans="1:16" x14ac:dyDescent="0.2">
      <c r="A111" s="81" t="s">
        <v>129</v>
      </c>
      <c r="B111" s="86" t="s">
        <v>13</v>
      </c>
      <c r="C111" s="90" t="s">
        <v>83</v>
      </c>
      <c r="D111" s="79" t="s">
        <v>13</v>
      </c>
      <c r="E111" s="79" t="s">
        <v>83</v>
      </c>
      <c r="F111" s="79" t="s">
        <v>129</v>
      </c>
      <c r="H111" s="79" t="s">
        <v>13</v>
      </c>
      <c r="I111" s="79" t="s">
        <v>83</v>
      </c>
      <c r="J111" s="79" t="s">
        <v>129</v>
      </c>
      <c r="L111" s="79" t="s">
        <v>13</v>
      </c>
      <c r="M111" s="79" t="s">
        <v>83</v>
      </c>
      <c r="N111" s="79" t="s">
        <v>129</v>
      </c>
      <c r="O111" s="79">
        <f t="shared" si="1"/>
        <v>1</v>
      </c>
      <c r="P111" s="79"/>
    </row>
    <row r="112" spans="1:16" x14ac:dyDescent="0.2">
      <c r="A112" s="81" t="s">
        <v>130</v>
      </c>
      <c r="B112" s="86" t="s">
        <v>13</v>
      </c>
      <c r="C112" s="90" t="s">
        <v>83</v>
      </c>
      <c r="D112" s="79" t="s">
        <v>13</v>
      </c>
      <c r="E112" s="79" t="s">
        <v>83</v>
      </c>
      <c r="F112" s="79" t="s">
        <v>130</v>
      </c>
      <c r="H112" s="79" t="s">
        <v>13</v>
      </c>
      <c r="I112" s="79" t="s">
        <v>83</v>
      </c>
      <c r="J112" s="79" t="s">
        <v>130</v>
      </c>
      <c r="L112" s="79" t="s">
        <v>13</v>
      </c>
      <c r="M112" s="79" t="s">
        <v>83</v>
      </c>
      <c r="N112" s="79" t="s">
        <v>130</v>
      </c>
      <c r="O112" s="79">
        <f t="shared" si="1"/>
        <v>1</v>
      </c>
      <c r="P112" s="79"/>
    </row>
    <row r="113" spans="1:16" x14ac:dyDescent="0.2">
      <c r="A113" s="81" t="s">
        <v>131</v>
      </c>
      <c r="B113" s="86" t="s">
        <v>13</v>
      </c>
      <c r="C113" s="90" t="s">
        <v>83</v>
      </c>
      <c r="D113" s="79" t="s">
        <v>13</v>
      </c>
      <c r="E113" s="79" t="s">
        <v>83</v>
      </c>
      <c r="F113" s="79" t="s">
        <v>131</v>
      </c>
      <c r="H113" s="79" t="s">
        <v>13</v>
      </c>
      <c r="I113" s="79" t="s">
        <v>83</v>
      </c>
      <c r="J113" s="79" t="s">
        <v>131</v>
      </c>
      <c r="L113" s="79" t="s">
        <v>13</v>
      </c>
      <c r="M113" s="79" t="s">
        <v>83</v>
      </c>
      <c r="N113" s="79" t="s">
        <v>131</v>
      </c>
      <c r="O113" s="79">
        <f t="shared" si="1"/>
        <v>1</v>
      </c>
      <c r="P113" s="79"/>
    </row>
    <row r="114" spans="1:16" x14ac:dyDescent="0.2">
      <c r="A114" s="81" t="s">
        <v>132</v>
      </c>
      <c r="B114" s="86" t="s">
        <v>13</v>
      </c>
      <c r="C114" s="90" t="s">
        <v>83</v>
      </c>
      <c r="D114" s="79" t="s">
        <v>13</v>
      </c>
      <c r="E114" s="79" t="s">
        <v>83</v>
      </c>
      <c r="F114" s="79" t="s">
        <v>132</v>
      </c>
      <c r="H114" s="79" t="s">
        <v>13</v>
      </c>
      <c r="I114" s="79" t="s">
        <v>83</v>
      </c>
      <c r="J114" s="79" t="s">
        <v>132</v>
      </c>
      <c r="L114" s="79" t="s">
        <v>13</v>
      </c>
      <c r="M114" s="79" t="s">
        <v>83</v>
      </c>
      <c r="N114" s="79" t="s">
        <v>132</v>
      </c>
      <c r="O114" s="79">
        <f t="shared" si="1"/>
        <v>1</v>
      </c>
      <c r="P114" s="79"/>
    </row>
    <row r="115" spans="1:16" x14ac:dyDescent="0.2">
      <c r="A115" s="81" t="s">
        <v>133</v>
      </c>
      <c r="B115" s="86" t="s">
        <v>13</v>
      </c>
      <c r="C115" s="90" t="s">
        <v>83</v>
      </c>
      <c r="D115" s="79" t="s">
        <v>13</v>
      </c>
      <c r="E115" s="79" t="s">
        <v>83</v>
      </c>
      <c r="F115" s="79" t="s">
        <v>133</v>
      </c>
      <c r="H115" s="79" t="s">
        <v>13</v>
      </c>
      <c r="I115" s="79" t="s">
        <v>83</v>
      </c>
      <c r="J115" s="79" t="s">
        <v>133</v>
      </c>
      <c r="L115" s="79" t="s">
        <v>13</v>
      </c>
      <c r="M115" s="79" t="s">
        <v>83</v>
      </c>
      <c r="N115" s="79" t="s">
        <v>133</v>
      </c>
      <c r="O115" s="79">
        <f t="shared" si="1"/>
        <v>1</v>
      </c>
      <c r="P115" s="79"/>
    </row>
    <row r="116" spans="1:16" x14ac:dyDescent="0.2">
      <c r="A116" s="81" t="s">
        <v>134</v>
      </c>
      <c r="B116" s="86" t="s">
        <v>13</v>
      </c>
      <c r="C116" s="90" t="s">
        <v>83</v>
      </c>
      <c r="D116" s="79" t="s">
        <v>13</v>
      </c>
      <c r="E116" s="79" t="s">
        <v>83</v>
      </c>
      <c r="F116" s="79" t="s">
        <v>134</v>
      </c>
      <c r="H116" s="79" t="s">
        <v>13</v>
      </c>
      <c r="I116" s="79" t="s">
        <v>83</v>
      </c>
      <c r="J116" s="79" t="s">
        <v>134</v>
      </c>
      <c r="L116" s="79" t="s">
        <v>13</v>
      </c>
      <c r="M116" s="79" t="s">
        <v>83</v>
      </c>
      <c r="N116" s="79" t="s">
        <v>134</v>
      </c>
      <c r="O116" s="79">
        <f t="shared" si="1"/>
        <v>1</v>
      </c>
      <c r="P116" s="79"/>
    </row>
    <row r="117" spans="1:16" x14ac:dyDescent="0.2">
      <c r="A117" s="81" t="s">
        <v>135</v>
      </c>
      <c r="B117" s="86" t="s">
        <v>13</v>
      </c>
      <c r="C117" s="90" t="s">
        <v>83</v>
      </c>
      <c r="D117" s="79" t="s">
        <v>13</v>
      </c>
      <c r="E117" s="79" t="s">
        <v>83</v>
      </c>
      <c r="F117" s="79" t="s">
        <v>135</v>
      </c>
      <c r="H117" s="79" t="s">
        <v>13</v>
      </c>
      <c r="I117" s="79" t="s">
        <v>83</v>
      </c>
      <c r="J117" s="79" t="s">
        <v>135</v>
      </c>
      <c r="L117" s="79" t="s">
        <v>13</v>
      </c>
      <c r="M117" s="79" t="s">
        <v>83</v>
      </c>
      <c r="N117" s="79" t="s">
        <v>135</v>
      </c>
      <c r="O117" s="79">
        <f t="shared" si="1"/>
        <v>1</v>
      </c>
      <c r="P117" s="79"/>
    </row>
    <row r="118" spans="1:16" x14ac:dyDescent="0.2">
      <c r="A118" s="81" t="s">
        <v>136</v>
      </c>
      <c r="B118" s="86" t="s">
        <v>13</v>
      </c>
      <c r="C118" s="90" t="s">
        <v>83</v>
      </c>
      <c r="D118" s="79" t="s">
        <v>13</v>
      </c>
      <c r="E118" s="79" t="s">
        <v>83</v>
      </c>
      <c r="F118" s="79" t="s">
        <v>136</v>
      </c>
      <c r="H118" s="79" t="s">
        <v>13</v>
      </c>
      <c r="I118" s="79" t="s">
        <v>83</v>
      </c>
      <c r="J118" s="79" t="s">
        <v>136</v>
      </c>
      <c r="L118" s="79" t="s">
        <v>13</v>
      </c>
      <c r="M118" s="79" t="s">
        <v>83</v>
      </c>
      <c r="N118" s="79" t="s">
        <v>136</v>
      </c>
      <c r="O118" s="79">
        <f t="shared" si="1"/>
        <v>1</v>
      </c>
      <c r="P118" s="79"/>
    </row>
    <row r="119" spans="1:16" x14ac:dyDescent="0.2">
      <c r="A119" s="81" t="s">
        <v>137</v>
      </c>
      <c r="B119" s="86" t="s">
        <v>13</v>
      </c>
      <c r="C119" s="90" t="s">
        <v>83</v>
      </c>
      <c r="D119" s="79" t="s">
        <v>13</v>
      </c>
      <c r="E119" s="79" t="s">
        <v>83</v>
      </c>
      <c r="F119" s="79" t="s">
        <v>137</v>
      </c>
      <c r="H119" s="79" t="s">
        <v>13</v>
      </c>
      <c r="I119" s="79" t="s">
        <v>83</v>
      </c>
      <c r="J119" s="79" t="s">
        <v>137</v>
      </c>
      <c r="L119" s="79" t="s">
        <v>13</v>
      </c>
      <c r="M119" s="79" t="s">
        <v>83</v>
      </c>
      <c r="N119" s="79" t="s">
        <v>137</v>
      </c>
      <c r="O119" s="79">
        <f t="shared" si="1"/>
        <v>1</v>
      </c>
      <c r="P119" s="79"/>
    </row>
    <row r="120" spans="1:16" x14ac:dyDescent="0.2">
      <c r="A120" s="81" t="s">
        <v>138</v>
      </c>
      <c r="B120" s="86" t="s">
        <v>13</v>
      </c>
      <c r="C120" s="90" t="s">
        <v>83</v>
      </c>
      <c r="D120" s="79" t="s">
        <v>13</v>
      </c>
      <c r="E120" s="79" t="s">
        <v>83</v>
      </c>
      <c r="F120" s="79" t="s">
        <v>138</v>
      </c>
      <c r="H120" s="79" t="s">
        <v>13</v>
      </c>
      <c r="I120" s="79" t="s">
        <v>83</v>
      </c>
      <c r="J120" s="79" t="s">
        <v>138</v>
      </c>
      <c r="L120" s="79" t="s">
        <v>13</v>
      </c>
      <c r="M120" s="79" t="s">
        <v>83</v>
      </c>
      <c r="N120" s="79" t="s">
        <v>138</v>
      </c>
      <c r="O120" s="79">
        <f t="shared" si="1"/>
        <v>1</v>
      </c>
      <c r="P120" s="79"/>
    </row>
    <row r="121" spans="1:16" x14ac:dyDescent="0.2">
      <c r="A121" s="81" t="s">
        <v>139</v>
      </c>
      <c r="B121" s="86" t="s">
        <v>13</v>
      </c>
      <c r="C121" s="90" t="s">
        <v>83</v>
      </c>
      <c r="D121" s="79" t="s">
        <v>13</v>
      </c>
      <c r="E121" s="79" t="s">
        <v>83</v>
      </c>
      <c r="F121" s="79" t="s">
        <v>139</v>
      </c>
      <c r="H121" s="79" t="s">
        <v>13</v>
      </c>
      <c r="I121" s="79" t="s">
        <v>83</v>
      </c>
      <c r="J121" s="79" t="s">
        <v>139</v>
      </c>
      <c r="L121" s="79" t="s">
        <v>13</v>
      </c>
      <c r="M121" s="79" t="s">
        <v>83</v>
      </c>
      <c r="N121" s="79" t="s">
        <v>139</v>
      </c>
      <c r="O121" s="79">
        <f>IF(F121=A121, 1, 0)</f>
        <v>1</v>
      </c>
      <c r="P121" s="79"/>
    </row>
    <row r="122" spans="1:16" x14ac:dyDescent="0.2">
      <c r="A122" s="81" t="s">
        <v>142</v>
      </c>
      <c r="B122" s="86" t="s">
        <v>13</v>
      </c>
      <c r="C122" s="90" t="s">
        <v>141</v>
      </c>
      <c r="D122" s="79" t="s">
        <v>13</v>
      </c>
      <c r="E122" s="79" t="s">
        <v>1106</v>
      </c>
      <c r="F122" s="79" t="s">
        <v>142</v>
      </c>
      <c r="H122" s="79" t="s">
        <v>13</v>
      </c>
      <c r="I122" s="79" t="s">
        <v>1106</v>
      </c>
      <c r="J122" s="79" t="s">
        <v>142</v>
      </c>
      <c r="L122" s="79" t="s">
        <v>13</v>
      </c>
      <c r="M122" s="79" t="s">
        <v>1106</v>
      </c>
      <c r="N122" s="79" t="s">
        <v>142</v>
      </c>
      <c r="O122" s="79">
        <f t="shared" ref="O122:O130" si="2">IF(F122=A122, 1, 0)</f>
        <v>1</v>
      </c>
      <c r="P122" s="79"/>
    </row>
    <row r="123" spans="1:16" x14ac:dyDescent="0.2">
      <c r="A123" s="81" t="s">
        <v>144</v>
      </c>
      <c r="B123" s="86" t="s">
        <v>13</v>
      </c>
      <c r="C123" s="90" t="s">
        <v>141</v>
      </c>
      <c r="D123" s="79" t="s">
        <v>13</v>
      </c>
      <c r="E123" s="79" t="s">
        <v>1106</v>
      </c>
      <c r="F123" s="79" t="s">
        <v>144</v>
      </c>
      <c r="H123" s="79" t="s">
        <v>13</v>
      </c>
      <c r="I123" s="79" t="s">
        <v>1106</v>
      </c>
      <c r="J123" s="79" t="s">
        <v>144</v>
      </c>
      <c r="L123" s="79" t="s">
        <v>13</v>
      </c>
      <c r="M123" s="79" t="s">
        <v>1106</v>
      </c>
      <c r="N123" s="79" t="s">
        <v>144</v>
      </c>
      <c r="O123" s="79">
        <f t="shared" si="2"/>
        <v>1</v>
      </c>
      <c r="P123" s="79"/>
    </row>
    <row r="124" spans="1:16" x14ac:dyDescent="0.2">
      <c r="A124" s="81" t="s">
        <v>145</v>
      </c>
      <c r="B124" s="86" t="s">
        <v>13</v>
      </c>
      <c r="C124" s="90" t="s">
        <v>141</v>
      </c>
      <c r="D124" s="79" t="s">
        <v>13</v>
      </c>
      <c r="E124" s="79" t="s">
        <v>1106</v>
      </c>
      <c r="F124" s="79" t="s">
        <v>145</v>
      </c>
      <c r="H124" s="79" t="s">
        <v>13</v>
      </c>
      <c r="I124" s="79" t="s">
        <v>1106</v>
      </c>
      <c r="J124" s="79" t="s">
        <v>145</v>
      </c>
      <c r="L124" s="79" t="s">
        <v>13</v>
      </c>
      <c r="M124" s="79" t="s">
        <v>1106</v>
      </c>
      <c r="N124" s="79" t="s">
        <v>145</v>
      </c>
      <c r="O124" s="79">
        <f t="shared" si="2"/>
        <v>1</v>
      </c>
      <c r="P124" s="79"/>
    </row>
    <row r="125" spans="1:16" x14ac:dyDescent="0.2">
      <c r="A125" s="81" t="s">
        <v>147</v>
      </c>
      <c r="B125" s="86" t="s">
        <v>13</v>
      </c>
      <c r="C125" s="90" t="s">
        <v>141</v>
      </c>
      <c r="D125" s="79" t="s">
        <v>13</v>
      </c>
      <c r="E125" s="79" t="s">
        <v>1106</v>
      </c>
      <c r="F125" s="79" t="s">
        <v>147</v>
      </c>
      <c r="H125" s="79" t="s">
        <v>13</v>
      </c>
      <c r="I125" s="79" t="s">
        <v>1106</v>
      </c>
      <c r="J125" s="79" t="s">
        <v>147</v>
      </c>
      <c r="L125" s="79" t="s">
        <v>13</v>
      </c>
      <c r="M125" s="79" t="s">
        <v>1106</v>
      </c>
      <c r="N125" s="79" t="s">
        <v>147</v>
      </c>
      <c r="O125" s="79">
        <f t="shared" si="2"/>
        <v>1</v>
      </c>
      <c r="P125" s="79"/>
    </row>
    <row r="126" spans="1:16" x14ac:dyDescent="0.2">
      <c r="A126" s="81" t="s">
        <v>149</v>
      </c>
      <c r="B126" s="86" t="s">
        <v>13</v>
      </c>
      <c r="C126" s="90" t="s">
        <v>141</v>
      </c>
      <c r="D126" s="79" t="s">
        <v>13</v>
      </c>
      <c r="E126" s="79" t="s">
        <v>1106</v>
      </c>
      <c r="F126" s="79" t="s">
        <v>149</v>
      </c>
      <c r="H126" s="79" t="s">
        <v>13</v>
      </c>
      <c r="I126" s="79" t="s">
        <v>1106</v>
      </c>
      <c r="J126" s="79" t="s">
        <v>149</v>
      </c>
      <c r="L126" s="79" t="s">
        <v>13</v>
      </c>
      <c r="M126" s="79" t="s">
        <v>1106</v>
      </c>
      <c r="N126" s="79" t="s">
        <v>149</v>
      </c>
      <c r="O126" s="79">
        <f t="shared" si="2"/>
        <v>1</v>
      </c>
      <c r="P126" s="79"/>
    </row>
    <row r="127" spans="1:16" x14ac:dyDescent="0.2">
      <c r="A127" s="81" t="s">
        <v>151</v>
      </c>
      <c r="B127" s="86" t="s">
        <v>13</v>
      </c>
      <c r="C127" s="90" t="s">
        <v>141</v>
      </c>
      <c r="D127" s="79" t="s">
        <v>13</v>
      </c>
      <c r="E127" s="79" t="s">
        <v>1106</v>
      </c>
      <c r="F127" s="79" t="s">
        <v>151</v>
      </c>
      <c r="H127" s="79" t="s">
        <v>13</v>
      </c>
      <c r="I127" s="79" t="s">
        <v>1106</v>
      </c>
      <c r="J127" s="79" t="s">
        <v>151</v>
      </c>
      <c r="L127" s="79" t="s">
        <v>13</v>
      </c>
      <c r="M127" s="79" t="s">
        <v>1106</v>
      </c>
      <c r="N127" s="79" t="s">
        <v>151</v>
      </c>
      <c r="O127" s="79">
        <f t="shared" si="2"/>
        <v>1</v>
      </c>
      <c r="P127" s="79"/>
    </row>
    <row r="128" spans="1:16" x14ac:dyDescent="0.2">
      <c r="A128" s="81" t="s">
        <v>153</v>
      </c>
      <c r="B128" s="86" t="s">
        <v>13</v>
      </c>
      <c r="C128" s="90" t="s">
        <v>141</v>
      </c>
      <c r="D128" s="79" t="s">
        <v>13</v>
      </c>
      <c r="E128" s="79" t="s">
        <v>1106</v>
      </c>
      <c r="F128" s="79" t="s">
        <v>153</v>
      </c>
      <c r="H128" s="79" t="s">
        <v>13</v>
      </c>
      <c r="I128" s="79" t="s">
        <v>1106</v>
      </c>
      <c r="J128" s="79" t="s">
        <v>153</v>
      </c>
      <c r="L128" s="79" t="s">
        <v>13</v>
      </c>
      <c r="M128" s="79" t="s">
        <v>1106</v>
      </c>
      <c r="N128" s="79" t="s">
        <v>153</v>
      </c>
      <c r="O128" s="79">
        <f t="shared" si="2"/>
        <v>1</v>
      </c>
      <c r="P128" s="79"/>
    </row>
    <row r="129" spans="1:16" x14ac:dyDescent="0.2">
      <c r="A129" s="81" t="s">
        <v>155</v>
      </c>
      <c r="B129" s="86" t="s">
        <v>13</v>
      </c>
      <c r="C129" s="90" t="s">
        <v>141</v>
      </c>
      <c r="D129" s="79" t="s">
        <v>13</v>
      </c>
      <c r="E129" s="79" t="s">
        <v>1106</v>
      </c>
      <c r="F129" s="79" t="s">
        <v>155</v>
      </c>
      <c r="H129" s="79" t="s">
        <v>13</v>
      </c>
      <c r="I129" s="79" t="s">
        <v>1106</v>
      </c>
      <c r="J129" s="79" t="s">
        <v>155</v>
      </c>
      <c r="L129" s="79" t="s">
        <v>13</v>
      </c>
      <c r="M129" s="79" t="s">
        <v>1106</v>
      </c>
      <c r="N129" s="79" t="s">
        <v>155</v>
      </c>
      <c r="O129" s="79">
        <f t="shared" si="2"/>
        <v>1</v>
      </c>
      <c r="P129" s="79"/>
    </row>
    <row r="130" spans="1:16" x14ac:dyDescent="0.2">
      <c r="A130" s="81" t="s">
        <v>157</v>
      </c>
      <c r="B130" s="86" t="s">
        <v>13</v>
      </c>
      <c r="C130" s="90" t="s">
        <v>141</v>
      </c>
      <c r="D130" s="79" t="s">
        <v>13</v>
      </c>
      <c r="E130" s="79" t="s">
        <v>1106</v>
      </c>
      <c r="F130" s="79" t="s">
        <v>157</v>
      </c>
      <c r="H130" s="79" t="s">
        <v>13</v>
      </c>
      <c r="I130" s="79" t="s">
        <v>1106</v>
      </c>
      <c r="J130" s="79" t="s">
        <v>157</v>
      </c>
      <c r="L130" s="79" t="s">
        <v>13</v>
      </c>
      <c r="M130" s="79" t="s">
        <v>1106</v>
      </c>
      <c r="N130" s="79" t="s">
        <v>157</v>
      </c>
      <c r="O130" s="79">
        <f t="shared" si="2"/>
        <v>1</v>
      </c>
      <c r="P130" s="79"/>
    </row>
    <row r="131" spans="1:16" x14ac:dyDescent="0.2">
      <c r="A131" s="81" t="s">
        <v>160</v>
      </c>
      <c r="B131" s="86" t="s">
        <v>13</v>
      </c>
      <c r="C131" s="90" t="s">
        <v>159</v>
      </c>
      <c r="D131" s="79" t="s">
        <v>13</v>
      </c>
      <c r="E131" s="79" t="s">
        <v>159</v>
      </c>
      <c r="F131" s="79" t="s">
        <v>160</v>
      </c>
      <c r="H131" s="79" t="s">
        <v>13</v>
      </c>
      <c r="I131" s="79" t="s">
        <v>159</v>
      </c>
      <c r="J131" s="79" t="s">
        <v>160</v>
      </c>
      <c r="L131" s="79" t="s">
        <v>13</v>
      </c>
      <c r="M131" s="79" t="s">
        <v>159</v>
      </c>
      <c r="N131" s="79" t="s">
        <v>160</v>
      </c>
      <c r="O131" s="79">
        <f>IF(F131=A131, 1, 0)</f>
        <v>1</v>
      </c>
      <c r="P131" s="79"/>
    </row>
    <row r="132" spans="1:16" x14ac:dyDescent="0.2">
      <c r="A132" s="81" t="s">
        <v>162</v>
      </c>
      <c r="B132" s="86" t="s">
        <v>13</v>
      </c>
      <c r="C132" s="90" t="s">
        <v>159</v>
      </c>
      <c r="D132" s="79" t="s">
        <v>13</v>
      </c>
      <c r="E132" s="79" t="s">
        <v>159</v>
      </c>
      <c r="F132" s="79" t="s">
        <v>162</v>
      </c>
      <c r="H132" s="79" t="s">
        <v>13</v>
      </c>
      <c r="I132" s="79" t="s">
        <v>159</v>
      </c>
      <c r="J132" s="79" t="s">
        <v>162</v>
      </c>
      <c r="L132" s="79" t="s">
        <v>13</v>
      </c>
      <c r="M132" s="79" t="s">
        <v>159</v>
      </c>
      <c r="N132" s="79" t="s">
        <v>162</v>
      </c>
      <c r="O132" s="79">
        <f t="shared" ref="O132:O186" si="3">IF(F132=A132, 1, 0)</f>
        <v>1</v>
      </c>
      <c r="P132" s="79"/>
    </row>
    <row r="133" spans="1:16" x14ac:dyDescent="0.2">
      <c r="A133" s="81" t="s">
        <v>164</v>
      </c>
      <c r="B133" s="87" t="s">
        <v>13</v>
      </c>
      <c r="C133" s="93" t="s">
        <v>163</v>
      </c>
      <c r="D133" s="79" t="s">
        <v>13</v>
      </c>
      <c r="E133" s="79" t="s">
        <v>163</v>
      </c>
      <c r="F133" s="79" t="s">
        <v>164</v>
      </c>
      <c r="H133" s="79" t="s">
        <v>13</v>
      </c>
      <c r="I133" s="79" t="s">
        <v>163</v>
      </c>
      <c r="J133" s="79" t="s">
        <v>164</v>
      </c>
      <c r="L133" s="79" t="s">
        <v>13</v>
      </c>
      <c r="M133" s="79" t="s">
        <v>163</v>
      </c>
      <c r="N133" s="79" t="s">
        <v>164</v>
      </c>
      <c r="O133" s="79">
        <f t="shared" si="3"/>
        <v>1</v>
      </c>
      <c r="P133" s="79"/>
    </row>
    <row r="134" spans="1:16" x14ac:dyDescent="0.2">
      <c r="A134" s="81" t="s">
        <v>166</v>
      </c>
      <c r="B134" s="86" t="s">
        <v>13</v>
      </c>
      <c r="C134" s="90" t="s">
        <v>163</v>
      </c>
      <c r="D134" s="79" t="s">
        <v>13</v>
      </c>
      <c r="E134" s="79" t="s">
        <v>163</v>
      </c>
      <c r="F134" s="79" t="s">
        <v>166</v>
      </c>
      <c r="H134" s="79" t="s">
        <v>13</v>
      </c>
      <c r="I134" s="79" t="s">
        <v>163</v>
      </c>
      <c r="J134" s="79" t="s">
        <v>166</v>
      </c>
      <c r="L134" s="79" t="s">
        <v>13</v>
      </c>
      <c r="M134" s="79" t="s">
        <v>163</v>
      </c>
      <c r="N134" s="79" t="s">
        <v>166</v>
      </c>
      <c r="O134" s="79">
        <f t="shared" si="3"/>
        <v>1</v>
      </c>
      <c r="P134" s="79"/>
    </row>
    <row r="135" spans="1:16" x14ac:dyDescent="0.2">
      <c r="A135" s="81" t="s">
        <v>168</v>
      </c>
      <c r="B135" s="86" t="s">
        <v>13</v>
      </c>
      <c r="C135" s="90" t="s">
        <v>167</v>
      </c>
      <c r="D135" s="79" t="s">
        <v>13</v>
      </c>
      <c r="E135" s="79" t="s">
        <v>167</v>
      </c>
      <c r="F135" s="79" t="s">
        <v>168</v>
      </c>
      <c r="H135" s="79" t="s">
        <v>13</v>
      </c>
      <c r="I135" s="79" t="s">
        <v>167</v>
      </c>
      <c r="J135" s="79" t="s">
        <v>168</v>
      </c>
      <c r="L135" s="79" t="s">
        <v>13</v>
      </c>
      <c r="M135" s="79" t="s">
        <v>167</v>
      </c>
      <c r="N135" s="79" t="s">
        <v>168</v>
      </c>
      <c r="O135" s="79">
        <f t="shared" si="3"/>
        <v>1</v>
      </c>
      <c r="P135" s="79"/>
    </row>
    <row r="136" spans="1:16" x14ac:dyDescent="0.2">
      <c r="A136" s="81" t="s">
        <v>170</v>
      </c>
      <c r="B136" s="86" t="s">
        <v>13</v>
      </c>
      <c r="C136" s="90" t="s">
        <v>167</v>
      </c>
      <c r="D136" s="79" t="s">
        <v>13</v>
      </c>
      <c r="E136" s="79" t="s">
        <v>167</v>
      </c>
      <c r="F136" s="79" t="s">
        <v>170</v>
      </c>
      <c r="H136" s="79" t="s">
        <v>13</v>
      </c>
      <c r="I136" s="79" t="s">
        <v>167</v>
      </c>
      <c r="J136" s="79" t="s">
        <v>170</v>
      </c>
      <c r="L136" s="79" t="s">
        <v>13</v>
      </c>
      <c r="M136" s="79" t="s">
        <v>167</v>
      </c>
      <c r="N136" s="79" t="s">
        <v>170</v>
      </c>
      <c r="O136" s="79">
        <f t="shared" si="3"/>
        <v>1</v>
      </c>
      <c r="P136" s="79"/>
    </row>
    <row r="137" spans="1:16" x14ac:dyDescent="0.2">
      <c r="A137" s="81" t="s">
        <v>172</v>
      </c>
      <c r="B137" s="86" t="s">
        <v>13</v>
      </c>
      <c r="C137" s="90" t="s">
        <v>167</v>
      </c>
      <c r="D137" s="79" t="s">
        <v>13</v>
      </c>
      <c r="E137" s="79" t="s">
        <v>167</v>
      </c>
      <c r="F137" s="79" t="s">
        <v>172</v>
      </c>
      <c r="H137" s="79" t="s">
        <v>13</v>
      </c>
      <c r="I137" s="79" t="s">
        <v>167</v>
      </c>
      <c r="J137" s="79" t="s">
        <v>172</v>
      </c>
      <c r="L137" s="79" t="s">
        <v>13</v>
      </c>
      <c r="M137" s="79" t="s">
        <v>167</v>
      </c>
      <c r="N137" s="79" t="s">
        <v>172</v>
      </c>
      <c r="O137" s="79">
        <f t="shared" si="3"/>
        <v>1</v>
      </c>
      <c r="P137" s="79"/>
    </row>
    <row r="138" spans="1:16" x14ac:dyDescent="0.2">
      <c r="A138" s="81" t="s">
        <v>173</v>
      </c>
      <c r="B138" s="86" t="s">
        <v>13</v>
      </c>
      <c r="C138" s="90" t="s">
        <v>167</v>
      </c>
      <c r="D138" s="79" t="s">
        <v>13</v>
      </c>
      <c r="E138" s="79" t="s">
        <v>167</v>
      </c>
      <c r="F138" s="79" t="s">
        <v>173</v>
      </c>
      <c r="H138" s="79" t="s">
        <v>13</v>
      </c>
      <c r="I138" s="79" t="s">
        <v>167</v>
      </c>
      <c r="J138" s="79" t="s">
        <v>173</v>
      </c>
      <c r="L138" s="79" t="s">
        <v>13</v>
      </c>
      <c r="M138" s="79" t="s">
        <v>167</v>
      </c>
      <c r="N138" s="79" t="s">
        <v>173</v>
      </c>
      <c r="O138" s="79">
        <f t="shared" si="3"/>
        <v>1</v>
      </c>
      <c r="P138" s="79"/>
    </row>
    <row r="139" spans="1:16" x14ac:dyDescent="0.2">
      <c r="A139" s="81" t="s">
        <v>174</v>
      </c>
      <c r="B139" s="87" t="s">
        <v>13</v>
      </c>
      <c r="C139" s="93" t="s">
        <v>167</v>
      </c>
      <c r="D139" s="79" t="s">
        <v>13</v>
      </c>
      <c r="E139" s="79" t="s">
        <v>167</v>
      </c>
      <c r="F139" s="79" t="s">
        <v>174</v>
      </c>
      <c r="H139" s="79" t="s">
        <v>13</v>
      </c>
      <c r="I139" s="79" t="s">
        <v>167</v>
      </c>
      <c r="J139" s="79" t="s">
        <v>174</v>
      </c>
      <c r="L139" s="79" t="s">
        <v>13</v>
      </c>
      <c r="M139" s="79" t="s">
        <v>167</v>
      </c>
      <c r="N139" s="79" t="s">
        <v>174</v>
      </c>
      <c r="O139" s="79">
        <f t="shared" si="3"/>
        <v>1</v>
      </c>
      <c r="P139" s="79"/>
    </row>
    <row r="140" spans="1:16" x14ac:dyDescent="0.2">
      <c r="A140" s="81" t="s">
        <v>175</v>
      </c>
      <c r="B140" s="86" t="s">
        <v>13</v>
      </c>
      <c r="C140" s="90" t="s">
        <v>167</v>
      </c>
      <c r="D140" s="79" t="s">
        <v>13</v>
      </c>
      <c r="E140" s="79" t="s">
        <v>167</v>
      </c>
      <c r="F140" s="79" t="s">
        <v>175</v>
      </c>
      <c r="H140" s="79" t="s">
        <v>13</v>
      </c>
      <c r="I140" s="79" t="s">
        <v>167</v>
      </c>
      <c r="J140" s="79" t="s">
        <v>175</v>
      </c>
      <c r="L140" s="79" t="s">
        <v>13</v>
      </c>
      <c r="M140" s="79" t="s">
        <v>167</v>
      </c>
      <c r="N140" s="79" t="s">
        <v>175</v>
      </c>
      <c r="O140" s="79">
        <f t="shared" si="3"/>
        <v>1</v>
      </c>
      <c r="P140" s="79"/>
    </row>
    <row r="141" spans="1:16" x14ac:dyDescent="0.2">
      <c r="A141" s="81" t="s">
        <v>179</v>
      </c>
      <c r="B141" s="86" t="s">
        <v>177</v>
      </c>
      <c r="C141" s="90" t="s">
        <v>178</v>
      </c>
      <c r="D141" s="79" t="s">
        <v>177</v>
      </c>
      <c r="E141" s="79" t="s">
        <v>178</v>
      </c>
      <c r="F141" s="79" t="s">
        <v>179</v>
      </c>
      <c r="H141" s="79" t="s">
        <v>177</v>
      </c>
      <c r="I141" s="79" t="s">
        <v>178</v>
      </c>
      <c r="J141" s="79" t="s">
        <v>179</v>
      </c>
      <c r="L141" s="79" t="s">
        <v>177</v>
      </c>
      <c r="M141" s="79" t="s">
        <v>178</v>
      </c>
      <c r="N141" s="79" t="s">
        <v>179</v>
      </c>
      <c r="O141" s="79">
        <f t="shared" si="3"/>
        <v>1</v>
      </c>
      <c r="P141" s="79"/>
    </row>
    <row r="142" spans="1:16" x14ac:dyDescent="0.2">
      <c r="A142" s="81" t="s">
        <v>180</v>
      </c>
      <c r="B142" s="86" t="s">
        <v>177</v>
      </c>
      <c r="C142" s="90" t="s">
        <v>178</v>
      </c>
      <c r="D142" s="79" t="s">
        <v>177</v>
      </c>
      <c r="E142" s="79" t="s">
        <v>178</v>
      </c>
      <c r="F142" s="79" t="s">
        <v>180</v>
      </c>
      <c r="H142" s="79" t="s">
        <v>177</v>
      </c>
      <c r="I142" s="79" t="s">
        <v>178</v>
      </c>
      <c r="J142" s="79" t="s">
        <v>180</v>
      </c>
      <c r="L142" s="79" t="s">
        <v>177</v>
      </c>
      <c r="M142" s="79" t="s">
        <v>178</v>
      </c>
      <c r="N142" s="79" t="s">
        <v>180</v>
      </c>
      <c r="O142" s="79">
        <f t="shared" si="3"/>
        <v>1</v>
      </c>
      <c r="P142" s="79"/>
    </row>
    <row r="143" spans="1:16" x14ac:dyDescent="0.2">
      <c r="A143" s="81" t="s">
        <v>181</v>
      </c>
      <c r="B143" s="86" t="s">
        <v>177</v>
      </c>
      <c r="C143" s="90" t="s">
        <v>178</v>
      </c>
      <c r="D143" s="79" t="s">
        <v>177</v>
      </c>
      <c r="E143" s="79" t="s">
        <v>178</v>
      </c>
      <c r="F143" s="79" t="s">
        <v>181</v>
      </c>
      <c r="H143" s="79" t="s">
        <v>177</v>
      </c>
      <c r="I143" s="79" t="s">
        <v>178</v>
      </c>
      <c r="J143" s="79" t="s">
        <v>181</v>
      </c>
      <c r="L143" s="79" t="s">
        <v>177</v>
      </c>
      <c r="M143" s="79" t="s">
        <v>178</v>
      </c>
      <c r="N143" s="79" t="s">
        <v>181</v>
      </c>
      <c r="O143" s="79">
        <f t="shared" si="3"/>
        <v>1</v>
      </c>
      <c r="P143" s="79"/>
    </row>
    <row r="144" spans="1:16" x14ac:dyDescent="0.2">
      <c r="A144" s="81" t="s">
        <v>182</v>
      </c>
      <c r="B144" s="86" t="s">
        <v>177</v>
      </c>
      <c r="C144" s="90" t="s">
        <v>178</v>
      </c>
      <c r="D144" s="79" t="s">
        <v>177</v>
      </c>
      <c r="E144" s="79" t="s">
        <v>178</v>
      </c>
      <c r="F144" s="79" t="s">
        <v>182</v>
      </c>
      <c r="H144" s="79" t="s">
        <v>177</v>
      </c>
      <c r="I144" s="79" t="s">
        <v>178</v>
      </c>
      <c r="J144" s="79" t="s">
        <v>182</v>
      </c>
      <c r="L144" s="79" t="s">
        <v>177</v>
      </c>
      <c r="M144" s="79" t="s">
        <v>178</v>
      </c>
      <c r="N144" s="79" t="s">
        <v>182</v>
      </c>
      <c r="O144" s="79">
        <f t="shared" si="3"/>
        <v>1</v>
      </c>
      <c r="P144" s="79"/>
    </row>
    <row r="145" spans="1:16" x14ac:dyDescent="0.2">
      <c r="A145" s="81" t="s">
        <v>183</v>
      </c>
      <c r="B145" s="86" t="s">
        <v>177</v>
      </c>
      <c r="C145" s="90" t="s">
        <v>178</v>
      </c>
      <c r="D145" s="79" t="s">
        <v>177</v>
      </c>
      <c r="E145" s="79" t="s">
        <v>178</v>
      </c>
      <c r="F145" s="79" t="s">
        <v>183</v>
      </c>
      <c r="H145" s="79" t="s">
        <v>177</v>
      </c>
      <c r="I145" s="79" t="s">
        <v>178</v>
      </c>
      <c r="J145" s="79" t="s">
        <v>183</v>
      </c>
      <c r="L145" s="79" t="s">
        <v>177</v>
      </c>
      <c r="M145" s="79" t="s">
        <v>178</v>
      </c>
      <c r="N145" s="79" t="s">
        <v>183</v>
      </c>
      <c r="O145" s="79">
        <f t="shared" si="3"/>
        <v>1</v>
      </c>
      <c r="P145" s="79"/>
    </row>
    <row r="146" spans="1:16" x14ac:dyDescent="0.2">
      <c r="A146" s="81" t="s">
        <v>184</v>
      </c>
      <c r="B146" s="86" t="s">
        <v>177</v>
      </c>
      <c r="C146" s="90" t="s">
        <v>178</v>
      </c>
      <c r="D146" s="79" t="s">
        <v>177</v>
      </c>
      <c r="E146" s="79" t="s">
        <v>178</v>
      </c>
      <c r="F146" s="79" t="s">
        <v>184</v>
      </c>
      <c r="H146" s="79" t="s">
        <v>177</v>
      </c>
      <c r="I146" s="79" t="s">
        <v>178</v>
      </c>
      <c r="J146" s="79" t="s">
        <v>184</v>
      </c>
      <c r="L146" s="79" t="s">
        <v>177</v>
      </c>
      <c r="M146" s="79" t="s">
        <v>178</v>
      </c>
      <c r="N146" s="79" t="s">
        <v>184</v>
      </c>
      <c r="O146" s="79">
        <f t="shared" si="3"/>
        <v>1</v>
      </c>
      <c r="P146" s="79"/>
    </row>
    <row r="147" spans="1:16" x14ac:dyDescent="0.2">
      <c r="A147" s="81" t="s">
        <v>84</v>
      </c>
      <c r="B147" s="86" t="s">
        <v>177</v>
      </c>
      <c r="C147" s="90" t="s">
        <v>178</v>
      </c>
      <c r="D147" s="79" t="s">
        <v>177</v>
      </c>
      <c r="E147" s="79" t="s">
        <v>178</v>
      </c>
      <c r="F147" s="79" t="s">
        <v>84</v>
      </c>
      <c r="H147" s="79" t="s">
        <v>177</v>
      </c>
      <c r="I147" s="79" t="s">
        <v>178</v>
      </c>
      <c r="J147" s="79" t="s">
        <v>84</v>
      </c>
      <c r="L147" s="79" t="s">
        <v>177</v>
      </c>
      <c r="M147" s="79" t="s">
        <v>178</v>
      </c>
      <c r="N147" s="79" t="s">
        <v>84</v>
      </c>
      <c r="O147" s="79">
        <f t="shared" si="3"/>
        <v>1</v>
      </c>
      <c r="P147" s="79"/>
    </row>
    <row r="148" spans="1:16" x14ac:dyDescent="0.2">
      <c r="A148" s="81" t="s">
        <v>185</v>
      </c>
      <c r="B148" s="86" t="s">
        <v>177</v>
      </c>
      <c r="C148" s="90" t="s">
        <v>178</v>
      </c>
      <c r="D148" s="79" t="s">
        <v>177</v>
      </c>
      <c r="E148" s="79" t="s">
        <v>178</v>
      </c>
      <c r="F148" s="79" t="s">
        <v>185</v>
      </c>
      <c r="H148" s="79" t="s">
        <v>177</v>
      </c>
      <c r="I148" s="79" t="s">
        <v>178</v>
      </c>
      <c r="J148" s="79" t="s">
        <v>185</v>
      </c>
      <c r="L148" s="79" t="s">
        <v>177</v>
      </c>
      <c r="M148" s="79" t="s">
        <v>178</v>
      </c>
      <c r="N148" s="79" t="s">
        <v>185</v>
      </c>
      <c r="O148" s="79">
        <f t="shared" si="3"/>
        <v>1</v>
      </c>
      <c r="P148" s="79"/>
    </row>
    <row r="149" spans="1:16" x14ac:dyDescent="0.2">
      <c r="A149" s="81" t="s">
        <v>187</v>
      </c>
      <c r="B149" s="86" t="s">
        <v>177</v>
      </c>
      <c r="C149" s="90" t="s">
        <v>186</v>
      </c>
      <c r="D149" s="79" t="s">
        <v>177</v>
      </c>
      <c r="E149" s="79" t="s">
        <v>186</v>
      </c>
      <c r="F149" s="79" t="s">
        <v>187</v>
      </c>
      <c r="H149" s="79" t="s">
        <v>177</v>
      </c>
      <c r="I149" s="79" t="s">
        <v>186</v>
      </c>
      <c r="J149" s="79" t="s">
        <v>187</v>
      </c>
      <c r="L149" s="79" t="s">
        <v>177</v>
      </c>
      <c r="M149" s="79" t="s">
        <v>186</v>
      </c>
      <c r="N149" s="79" t="s">
        <v>187</v>
      </c>
      <c r="O149" s="79">
        <f t="shared" si="3"/>
        <v>1</v>
      </c>
      <c r="P149" s="79"/>
    </row>
    <row r="150" spans="1:16" x14ac:dyDescent="0.2">
      <c r="A150" s="81" t="s">
        <v>189</v>
      </c>
      <c r="B150" s="86" t="s">
        <v>177</v>
      </c>
      <c r="C150" s="90" t="s">
        <v>188</v>
      </c>
      <c r="D150" s="79" t="s">
        <v>177</v>
      </c>
      <c r="E150" s="79" t="s">
        <v>188</v>
      </c>
      <c r="F150" s="79" t="s">
        <v>189</v>
      </c>
      <c r="H150" s="79" t="s">
        <v>177</v>
      </c>
      <c r="I150" s="79" t="s">
        <v>188</v>
      </c>
      <c r="J150" s="79" t="s">
        <v>189</v>
      </c>
      <c r="L150" s="79" t="s">
        <v>177</v>
      </c>
      <c r="M150" s="79" t="s">
        <v>188</v>
      </c>
      <c r="N150" s="79" t="s">
        <v>189</v>
      </c>
      <c r="O150" s="79">
        <f t="shared" si="3"/>
        <v>1</v>
      </c>
      <c r="P150" s="79"/>
    </row>
    <row r="151" spans="1:16" x14ac:dyDescent="0.2">
      <c r="A151" s="81" t="s">
        <v>190</v>
      </c>
      <c r="B151" s="86" t="s">
        <v>177</v>
      </c>
      <c r="C151" s="90" t="s">
        <v>188</v>
      </c>
      <c r="D151" s="79" t="s">
        <v>177</v>
      </c>
      <c r="E151" s="79" t="s">
        <v>188</v>
      </c>
      <c r="F151" s="79" t="s">
        <v>190</v>
      </c>
      <c r="H151" s="79" t="s">
        <v>177</v>
      </c>
      <c r="I151" s="79" t="s">
        <v>188</v>
      </c>
      <c r="J151" s="79" t="s">
        <v>190</v>
      </c>
      <c r="L151" s="79" t="s">
        <v>177</v>
      </c>
      <c r="M151" s="79" t="s">
        <v>188</v>
      </c>
      <c r="N151" s="79" t="s">
        <v>190</v>
      </c>
      <c r="O151" s="79">
        <f t="shared" si="3"/>
        <v>1</v>
      </c>
      <c r="P151" s="79"/>
    </row>
    <row r="152" spans="1:16" x14ac:dyDescent="0.2">
      <c r="A152" s="81" t="s">
        <v>191</v>
      </c>
      <c r="B152" s="86" t="s">
        <v>177</v>
      </c>
      <c r="C152" s="90" t="s">
        <v>188</v>
      </c>
      <c r="D152" s="79" t="s">
        <v>177</v>
      </c>
      <c r="E152" s="79" t="s">
        <v>188</v>
      </c>
      <c r="F152" s="79" t="s">
        <v>191</v>
      </c>
      <c r="H152" s="79" t="s">
        <v>177</v>
      </c>
      <c r="I152" s="79" t="s">
        <v>188</v>
      </c>
      <c r="J152" s="79" t="s">
        <v>191</v>
      </c>
      <c r="L152" s="79" t="s">
        <v>177</v>
      </c>
      <c r="M152" s="79" t="s">
        <v>188</v>
      </c>
      <c r="N152" s="79" t="s">
        <v>191</v>
      </c>
      <c r="O152" s="79">
        <f t="shared" si="3"/>
        <v>1</v>
      </c>
      <c r="P152" s="79"/>
    </row>
    <row r="153" spans="1:16" x14ac:dyDescent="0.2">
      <c r="A153" s="81" t="s">
        <v>192</v>
      </c>
      <c r="B153" s="86" t="s">
        <v>177</v>
      </c>
      <c r="C153" s="90" t="s">
        <v>188</v>
      </c>
      <c r="D153" s="79" t="s">
        <v>177</v>
      </c>
      <c r="E153" s="79" t="s">
        <v>188</v>
      </c>
      <c r="F153" s="79" t="s">
        <v>192</v>
      </c>
      <c r="H153" s="79" t="s">
        <v>177</v>
      </c>
      <c r="I153" s="79" t="s">
        <v>188</v>
      </c>
      <c r="J153" s="79" t="s">
        <v>192</v>
      </c>
      <c r="L153" s="79" t="s">
        <v>177</v>
      </c>
      <c r="M153" s="79" t="s">
        <v>188</v>
      </c>
      <c r="N153" s="79" t="s">
        <v>192</v>
      </c>
      <c r="O153" s="79">
        <f t="shared" si="3"/>
        <v>1</v>
      </c>
      <c r="P153" s="79"/>
    </row>
    <row r="154" spans="1:16" x14ac:dyDescent="0.2">
      <c r="A154" s="81" t="s">
        <v>193</v>
      </c>
      <c r="B154" s="86" t="s">
        <v>177</v>
      </c>
      <c r="C154" s="90" t="s">
        <v>188</v>
      </c>
      <c r="D154" s="79" t="s">
        <v>177</v>
      </c>
      <c r="E154" s="79" t="s">
        <v>188</v>
      </c>
      <c r="F154" s="79" t="s">
        <v>193</v>
      </c>
      <c r="H154" s="79" t="s">
        <v>177</v>
      </c>
      <c r="I154" s="79" t="s">
        <v>188</v>
      </c>
      <c r="J154" s="79" t="s">
        <v>193</v>
      </c>
      <c r="L154" s="79" t="s">
        <v>177</v>
      </c>
      <c r="M154" s="79" t="s">
        <v>188</v>
      </c>
      <c r="N154" s="79" t="s">
        <v>193</v>
      </c>
      <c r="O154" s="79">
        <f t="shared" si="3"/>
        <v>1</v>
      </c>
      <c r="P154" s="79"/>
    </row>
    <row r="155" spans="1:16" x14ac:dyDescent="0.2">
      <c r="A155" s="81" t="s">
        <v>194</v>
      </c>
      <c r="B155" s="86" t="s">
        <v>177</v>
      </c>
      <c r="C155" s="90" t="s">
        <v>188</v>
      </c>
      <c r="D155" s="79" t="s">
        <v>177</v>
      </c>
      <c r="E155" s="79" t="s">
        <v>188</v>
      </c>
      <c r="F155" s="79" t="s">
        <v>194</v>
      </c>
      <c r="H155" s="79" t="s">
        <v>177</v>
      </c>
      <c r="I155" s="79" t="s">
        <v>188</v>
      </c>
      <c r="J155" s="79" t="s">
        <v>194</v>
      </c>
      <c r="L155" s="79" t="s">
        <v>177</v>
      </c>
      <c r="M155" s="79" t="s">
        <v>188</v>
      </c>
      <c r="N155" s="79" t="s">
        <v>194</v>
      </c>
      <c r="O155" s="79">
        <f t="shared" si="3"/>
        <v>1</v>
      </c>
      <c r="P155" s="79"/>
    </row>
    <row r="156" spans="1:16" x14ac:dyDescent="0.2">
      <c r="A156" s="81" t="s">
        <v>195</v>
      </c>
      <c r="B156" s="86" t="s">
        <v>177</v>
      </c>
      <c r="C156" s="90" t="s">
        <v>188</v>
      </c>
      <c r="D156" s="79" t="s">
        <v>177</v>
      </c>
      <c r="E156" s="79" t="s">
        <v>188</v>
      </c>
      <c r="F156" s="79" t="s">
        <v>195</v>
      </c>
      <c r="H156" s="79" t="s">
        <v>177</v>
      </c>
      <c r="I156" s="79" t="s">
        <v>188</v>
      </c>
      <c r="J156" s="79" t="s">
        <v>195</v>
      </c>
      <c r="L156" s="79" t="s">
        <v>177</v>
      </c>
      <c r="M156" s="79" t="s">
        <v>188</v>
      </c>
      <c r="N156" s="79" t="s">
        <v>195</v>
      </c>
      <c r="O156" s="79">
        <f t="shared" si="3"/>
        <v>1</v>
      </c>
      <c r="P156" s="79"/>
    </row>
    <row r="157" spans="1:16" x14ac:dyDescent="0.2">
      <c r="A157" s="81" t="s">
        <v>196</v>
      </c>
      <c r="B157" s="86" t="s">
        <v>177</v>
      </c>
      <c r="C157" s="90" t="s">
        <v>188</v>
      </c>
      <c r="D157" s="79" t="s">
        <v>177</v>
      </c>
      <c r="E157" s="79" t="s">
        <v>188</v>
      </c>
      <c r="F157" s="79" t="s">
        <v>196</v>
      </c>
      <c r="H157" s="79" t="s">
        <v>177</v>
      </c>
      <c r="I157" s="79" t="s">
        <v>188</v>
      </c>
      <c r="J157" s="79" t="s">
        <v>196</v>
      </c>
      <c r="L157" s="79" t="s">
        <v>177</v>
      </c>
      <c r="M157" s="79" t="s">
        <v>188</v>
      </c>
      <c r="N157" s="79" t="s">
        <v>196</v>
      </c>
      <c r="O157" s="79">
        <f t="shared" si="3"/>
        <v>1</v>
      </c>
      <c r="P157" s="79"/>
    </row>
    <row r="158" spans="1:16" x14ac:dyDescent="0.2">
      <c r="A158" s="81" t="s">
        <v>197</v>
      </c>
      <c r="B158" s="86" t="s">
        <v>177</v>
      </c>
      <c r="C158" s="90" t="s">
        <v>188</v>
      </c>
      <c r="D158" s="79" t="s">
        <v>177</v>
      </c>
      <c r="E158" s="79" t="s">
        <v>188</v>
      </c>
      <c r="F158" s="79" t="s">
        <v>197</v>
      </c>
      <c r="H158" s="79" t="s">
        <v>177</v>
      </c>
      <c r="I158" s="79" t="s">
        <v>188</v>
      </c>
      <c r="J158" s="79" t="s">
        <v>197</v>
      </c>
      <c r="L158" s="79" t="s">
        <v>177</v>
      </c>
      <c r="M158" s="79" t="s">
        <v>188</v>
      </c>
      <c r="N158" s="79" t="s">
        <v>197</v>
      </c>
      <c r="O158" s="79">
        <f t="shared" si="3"/>
        <v>1</v>
      </c>
      <c r="P158" s="79"/>
    </row>
    <row r="159" spans="1:16" x14ac:dyDescent="0.2">
      <c r="A159" s="81" t="s">
        <v>198</v>
      </c>
      <c r="B159" s="86" t="s">
        <v>177</v>
      </c>
      <c r="C159" s="90" t="s">
        <v>188</v>
      </c>
      <c r="D159" s="79" t="s">
        <v>177</v>
      </c>
      <c r="E159" s="79" t="s">
        <v>188</v>
      </c>
      <c r="F159" s="79" t="s">
        <v>198</v>
      </c>
      <c r="H159" s="79" t="s">
        <v>177</v>
      </c>
      <c r="I159" s="79" t="s">
        <v>188</v>
      </c>
      <c r="J159" s="79" t="s">
        <v>198</v>
      </c>
      <c r="L159" s="79" t="s">
        <v>177</v>
      </c>
      <c r="M159" s="79" t="s">
        <v>188</v>
      </c>
      <c r="N159" s="79" t="s">
        <v>198</v>
      </c>
      <c r="O159" s="79">
        <f t="shared" si="3"/>
        <v>1</v>
      </c>
      <c r="P159" s="79"/>
    </row>
    <row r="160" spans="1:16" x14ac:dyDescent="0.2">
      <c r="A160" s="81" t="s">
        <v>199</v>
      </c>
      <c r="B160" s="86" t="s">
        <v>177</v>
      </c>
      <c r="C160" s="90" t="s">
        <v>188</v>
      </c>
      <c r="D160" s="79" t="s">
        <v>177</v>
      </c>
      <c r="E160" s="79" t="s">
        <v>188</v>
      </c>
      <c r="F160" s="79" t="s">
        <v>199</v>
      </c>
      <c r="H160" s="79" t="s">
        <v>177</v>
      </c>
      <c r="I160" s="79" t="s">
        <v>188</v>
      </c>
      <c r="J160" s="79" t="s">
        <v>199</v>
      </c>
      <c r="L160" s="79" t="s">
        <v>177</v>
      </c>
      <c r="M160" s="79" t="s">
        <v>188</v>
      </c>
      <c r="N160" s="79" t="s">
        <v>199</v>
      </c>
      <c r="O160" s="79">
        <f t="shared" si="3"/>
        <v>1</v>
      </c>
      <c r="P160" s="79"/>
    </row>
    <row r="161" spans="1:16" x14ac:dyDescent="0.2">
      <c r="A161" s="81" t="s">
        <v>200</v>
      </c>
      <c r="B161" s="86" t="s">
        <v>177</v>
      </c>
      <c r="C161" s="90" t="s">
        <v>188</v>
      </c>
      <c r="D161" s="79" t="s">
        <v>177</v>
      </c>
      <c r="E161" s="79" t="s">
        <v>188</v>
      </c>
      <c r="F161" s="79" t="s">
        <v>200</v>
      </c>
      <c r="H161" s="79" t="s">
        <v>177</v>
      </c>
      <c r="I161" s="79" t="s">
        <v>188</v>
      </c>
      <c r="J161" s="79" t="s">
        <v>200</v>
      </c>
      <c r="L161" s="79" t="s">
        <v>177</v>
      </c>
      <c r="M161" s="79" t="s">
        <v>188</v>
      </c>
      <c r="N161" s="79" t="s">
        <v>200</v>
      </c>
      <c r="O161" s="79">
        <f t="shared" si="3"/>
        <v>1</v>
      </c>
      <c r="P161" s="79"/>
    </row>
    <row r="162" spans="1:16" x14ac:dyDescent="0.2">
      <c r="A162" s="81" t="s">
        <v>201</v>
      </c>
      <c r="B162" s="86" t="s">
        <v>177</v>
      </c>
      <c r="C162" s="90" t="s">
        <v>188</v>
      </c>
      <c r="D162" s="79" t="s">
        <v>177</v>
      </c>
      <c r="E162" s="79" t="s">
        <v>188</v>
      </c>
      <c r="F162" s="79" t="s">
        <v>201</v>
      </c>
      <c r="H162" s="79" t="s">
        <v>177</v>
      </c>
      <c r="I162" s="79" t="s">
        <v>188</v>
      </c>
      <c r="J162" s="79" t="s">
        <v>201</v>
      </c>
      <c r="L162" s="79" t="s">
        <v>177</v>
      </c>
      <c r="M162" s="79" t="s">
        <v>188</v>
      </c>
      <c r="N162" s="79" t="s">
        <v>201</v>
      </c>
      <c r="O162" s="79">
        <f t="shared" si="3"/>
        <v>1</v>
      </c>
      <c r="P162" s="79"/>
    </row>
    <row r="163" spans="1:16" x14ac:dyDescent="0.2">
      <c r="A163" s="81" t="s">
        <v>202</v>
      </c>
      <c r="B163" s="86" t="s">
        <v>177</v>
      </c>
      <c r="C163" s="90" t="s">
        <v>188</v>
      </c>
      <c r="D163" s="79" t="s">
        <v>177</v>
      </c>
      <c r="E163" s="79" t="s">
        <v>188</v>
      </c>
      <c r="F163" s="79" t="s">
        <v>202</v>
      </c>
      <c r="H163" s="79" t="s">
        <v>177</v>
      </c>
      <c r="I163" s="79" t="s">
        <v>188</v>
      </c>
      <c r="J163" s="79" t="s">
        <v>202</v>
      </c>
      <c r="L163" s="79" t="s">
        <v>177</v>
      </c>
      <c r="M163" s="79" t="s">
        <v>188</v>
      </c>
      <c r="N163" s="79" t="s">
        <v>202</v>
      </c>
      <c r="O163" s="79">
        <f t="shared" si="3"/>
        <v>1</v>
      </c>
      <c r="P163" s="79"/>
    </row>
    <row r="164" spans="1:16" x14ac:dyDescent="0.2">
      <c r="A164" s="81" t="s">
        <v>203</v>
      </c>
      <c r="B164" s="86" t="s">
        <v>177</v>
      </c>
      <c r="C164" s="90" t="s">
        <v>188</v>
      </c>
      <c r="D164" s="79" t="s">
        <v>177</v>
      </c>
      <c r="E164" s="79" t="s">
        <v>188</v>
      </c>
      <c r="F164" s="79" t="s">
        <v>203</v>
      </c>
      <c r="H164" s="79" t="s">
        <v>177</v>
      </c>
      <c r="I164" s="79" t="s">
        <v>188</v>
      </c>
      <c r="J164" s="79" t="s">
        <v>203</v>
      </c>
      <c r="L164" s="79" t="s">
        <v>177</v>
      </c>
      <c r="M164" s="79" t="s">
        <v>188</v>
      </c>
      <c r="N164" s="79" t="s">
        <v>203</v>
      </c>
      <c r="O164" s="79">
        <f t="shared" si="3"/>
        <v>1</v>
      </c>
      <c r="P164" s="79"/>
    </row>
    <row r="165" spans="1:16" x14ac:dyDescent="0.2">
      <c r="A165" s="81" t="s">
        <v>204</v>
      </c>
      <c r="B165" s="86" t="s">
        <v>177</v>
      </c>
      <c r="C165" s="90" t="s">
        <v>188</v>
      </c>
      <c r="D165" s="79" t="s">
        <v>177</v>
      </c>
      <c r="E165" s="79" t="s">
        <v>188</v>
      </c>
      <c r="F165" s="79" t="s">
        <v>204</v>
      </c>
      <c r="H165" s="79" t="s">
        <v>177</v>
      </c>
      <c r="I165" s="79" t="s">
        <v>188</v>
      </c>
      <c r="J165" s="79" t="s">
        <v>204</v>
      </c>
      <c r="L165" s="79" t="s">
        <v>177</v>
      </c>
      <c r="M165" s="79" t="s">
        <v>188</v>
      </c>
      <c r="N165" s="79" t="s">
        <v>204</v>
      </c>
      <c r="O165" s="79">
        <f t="shared" si="3"/>
        <v>1</v>
      </c>
      <c r="P165" s="79"/>
    </row>
    <row r="166" spans="1:16" x14ac:dyDescent="0.2">
      <c r="A166" s="81" t="s">
        <v>168</v>
      </c>
      <c r="B166" s="86" t="s">
        <v>177</v>
      </c>
      <c r="C166" s="90" t="s">
        <v>1054</v>
      </c>
      <c r="D166" s="79" t="s">
        <v>177</v>
      </c>
      <c r="E166" s="79" t="s">
        <v>1107</v>
      </c>
      <c r="F166" s="79" t="s">
        <v>168</v>
      </c>
      <c r="H166" s="79" t="s">
        <v>177</v>
      </c>
      <c r="I166" s="79" t="s">
        <v>1107</v>
      </c>
      <c r="J166" s="79" t="s">
        <v>168</v>
      </c>
      <c r="L166" s="79" t="s">
        <v>177</v>
      </c>
      <c r="M166" s="79" t="s">
        <v>1107</v>
      </c>
      <c r="N166" s="79" t="s">
        <v>168</v>
      </c>
      <c r="O166" s="79">
        <f t="shared" si="3"/>
        <v>1</v>
      </c>
      <c r="P166" s="79"/>
    </row>
    <row r="167" spans="1:16" x14ac:dyDescent="0.2">
      <c r="A167" s="81" t="s">
        <v>170</v>
      </c>
      <c r="B167" s="86" t="s">
        <v>177</v>
      </c>
      <c r="C167" s="90" t="s">
        <v>1055</v>
      </c>
      <c r="D167" s="79" t="s">
        <v>177</v>
      </c>
      <c r="E167" s="79" t="s">
        <v>1107</v>
      </c>
      <c r="F167" s="79" t="s">
        <v>170</v>
      </c>
      <c r="H167" s="79" t="s">
        <v>177</v>
      </c>
      <c r="I167" s="79" t="s">
        <v>1107</v>
      </c>
      <c r="J167" s="79" t="s">
        <v>170</v>
      </c>
      <c r="L167" s="79" t="s">
        <v>177</v>
      </c>
      <c r="M167" s="79" t="s">
        <v>1107</v>
      </c>
      <c r="N167" s="79" t="s">
        <v>170</v>
      </c>
      <c r="O167" s="79">
        <f t="shared" si="3"/>
        <v>1</v>
      </c>
      <c r="P167" s="79"/>
    </row>
    <row r="168" spans="1:16" x14ac:dyDescent="0.2">
      <c r="A168" s="81" t="s">
        <v>172</v>
      </c>
      <c r="B168" s="86" t="s">
        <v>177</v>
      </c>
      <c r="C168" s="90" t="s">
        <v>1056</v>
      </c>
      <c r="D168" s="79" t="s">
        <v>177</v>
      </c>
      <c r="E168" s="79" t="s">
        <v>1107</v>
      </c>
      <c r="F168" s="79" t="s">
        <v>172</v>
      </c>
      <c r="H168" s="79" t="s">
        <v>177</v>
      </c>
      <c r="I168" s="79" t="s">
        <v>1107</v>
      </c>
      <c r="J168" s="79" t="s">
        <v>172</v>
      </c>
      <c r="L168" s="79" t="s">
        <v>177</v>
      </c>
      <c r="M168" s="79" t="s">
        <v>1107</v>
      </c>
      <c r="N168" s="79" t="s">
        <v>172</v>
      </c>
      <c r="O168" s="79">
        <f t="shared" si="3"/>
        <v>1</v>
      </c>
      <c r="P168" s="79"/>
    </row>
    <row r="169" spans="1:16" x14ac:dyDescent="0.2">
      <c r="A169" s="81" t="s">
        <v>173</v>
      </c>
      <c r="B169" s="86" t="s">
        <v>177</v>
      </c>
      <c r="C169" s="90" t="s">
        <v>1057</v>
      </c>
      <c r="D169" s="79" t="s">
        <v>177</v>
      </c>
      <c r="E169" s="79" t="s">
        <v>1107</v>
      </c>
      <c r="F169" s="79" t="s">
        <v>173</v>
      </c>
      <c r="H169" s="79" t="s">
        <v>177</v>
      </c>
      <c r="I169" s="79" t="s">
        <v>1107</v>
      </c>
      <c r="J169" s="79" t="s">
        <v>173</v>
      </c>
      <c r="L169" s="79" t="s">
        <v>177</v>
      </c>
      <c r="M169" s="79" t="s">
        <v>1107</v>
      </c>
      <c r="N169" s="79" t="s">
        <v>173</v>
      </c>
      <c r="O169" s="79">
        <f t="shared" si="3"/>
        <v>1</v>
      </c>
      <c r="P169" s="79"/>
    </row>
    <row r="170" spans="1:16" x14ac:dyDescent="0.2">
      <c r="A170" s="81" t="s">
        <v>174</v>
      </c>
      <c r="B170" s="86" t="s">
        <v>177</v>
      </c>
      <c r="C170" s="90" t="s">
        <v>1058</v>
      </c>
      <c r="D170" s="79" t="s">
        <v>177</v>
      </c>
      <c r="E170" s="79" t="s">
        <v>1107</v>
      </c>
      <c r="F170" s="79" t="s">
        <v>174</v>
      </c>
      <c r="H170" s="79" t="s">
        <v>177</v>
      </c>
      <c r="I170" s="79" t="s">
        <v>1107</v>
      </c>
      <c r="J170" s="79" t="s">
        <v>174</v>
      </c>
      <c r="L170" s="79" t="s">
        <v>177</v>
      </c>
      <c r="M170" s="79" t="s">
        <v>1107</v>
      </c>
      <c r="N170" s="79" t="s">
        <v>174</v>
      </c>
      <c r="O170" s="79">
        <f t="shared" si="3"/>
        <v>1</v>
      </c>
      <c r="P170" s="79"/>
    </row>
    <row r="171" spans="1:16" x14ac:dyDescent="0.2">
      <c r="A171" s="81" t="s">
        <v>175</v>
      </c>
      <c r="B171" s="86" t="s">
        <v>177</v>
      </c>
      <c r="C171" s="90" t="s">
        <v>1059</v>
      </c>
      <c r="D171" s="79" t="s">
        <v>177</v>
      </c>
      <c r="E171" s="79" t="s">
        <v>1107</v>
      </c>
      <c r="F171" s="79" t="s">
        <v>175</v>
      </c>
      <c r="H171" s="79" t="s">
        <v>177</v>
      </c>
      <c r="I171" s="79" t="s">
        <v>1107</v>
      </c>
      <c r="J171" s="79" t="s">
        <v>175</v>
      </c>
      <c r="L171" s="79" t="s">
        <v>177</v>
      </c>
      <c r="M171" s="79" t="s">
        <v>1107</v>
      </c>
      <c r="N171" s="79" t="s">
        <v>175</v>
      </c>
      <c r="O171" s="79">
        <f t="shared" si="3"/>
        <v>1</v>
      </c>
      <c r="P171" s="79"/>
    </row>
    <row r="172" spans="1:16" x14ac:dyDescent="0.2">
      <c r="A172" s="81" t="s">
        <v>207</v>
      </c>
      <c r="B172" s="86" t="s">
        <v>205</v>
      </c>
      <c r="C172" s="93" t="s">
        <v>206</v>
      </c>
      <c r="D172" s="79" t="s">
        <v>205</v>
      </c>
      <c r="E172" s="79" t="s">
        <v>1110</v>
      </c>
      <c r="F172" s="79" t="s">
        <v>207</v>
      </c>
      <c r="H172" s="79" t="s">
        <v>205</v>
      </c>
      <c r="I172" s="79" t="s">
        <v>1110</v>
      </c>
      <c r="J172" s="79" t="s">
        <v>207</v>
      </c>
      <c r="L172" s="79" t="s">
        <v>205</v>
      </c>
      <c r="M172" s="79" t="s">
        <v>1108</v>
      </c>
      <c r="N172" s="79" t="s">
        <v>207</v>
      </c>
      <c r="O172" s="79">
        <f t="shared" si="3"/>
        <v>1</v>
      </c>
      <c r="P172" s="79"/>
    </row>
    <row r="173" spans="1:16" x14ac:dyDescent="0.2">
      <c r="A173" s="81" t="s">
        <v>209</v>
      </c>
      <c r="B173" s="86" t="s">
        <v>205</v>
      </c>
      <c r="C173" s="93" t="s">
        <v>206</v>
      </c>
      <c r="D173" s="79" t="s">
        <v>205</v>
      </c>
      <c r="E173" s="79" t="s">
        <v>1110</v>
      </c>
      <c r="F173" s="79" t="s">
        <v>209</v>
      </c>
      <c r="H173" s="79" t="s">
        <v>205</v>
      </c>
      <c r="I173" s="79" t="s">
        <v>1110</v>
      </c>
      <c r="J173" s="79" t="s">
        <v>209</v>
      </c>
      <c r="L173" s="79" t="s">
        <v>205</v>
      </c>
      <c r="M173" s="79" t="s">
        <v>1108</v>
      </c>
      <c r="N173" s="79" t="s">
        <v>209</v>
      </c>
      <c r="O173" s="79">
        <f t="shared" si="3"/>
        <v>1</v>
      </c>
      <c r="P173" s="79"/>
    </row>
    <row r="174" spans="1:16" x14ac:dyDescent="0.2">
      <c r="A174" s="81" t="s">
        <v>210</v>
      </c>
      <c r="B174" s="87" t="s">
        <v>205</v>
      </c>
      <c r="C174" s="93" t="s">
        <v>206</v>
      </c>
      <c r="D174" s="79" t="s">
        <v>205</v>
      </c>
      <c r="E174" s="79" t="s">
        <v>1110</v>
      </c>
      <c r="F174" s="79" t="s">
        <v>210</v>
      </c>
      <c r="H174" s="79" t="s">
        <v>205</v>
      </c>
      <c r="I174" s="79" t="s">
        <v>1110</v>
      </c>
      <c r="J174" s="79" t="s">
        <v>210</v>
      </c>
      <c r="L174" s="79" t="s">
        <v>205</v>
      </c>
      <c r="M174" s="79" t="s">
        <v>1108</v>
      </c>
      <c r="N174" s="79" t="s">
        <v>210</v>
      </c>
      <c r="O174" s="79">
        <f t="shared" si="3"/>
        <v>1</v>
      </c>
      <c r="P174" s="79"/>
    </row>
    <row r="175" spans="1:16" x14ac:dyDescent="0.2">
      <c r="A175" s="81" t="s">
        <v>211</v>
      </c>
      <c r="B175" s="86" t="s">
        <v>205</v>
      </c>
      <c r="C175" s="93" t="s">
        <v>206</v>
      </c>
      <c r="D175" s="79" t="s">
        <v>205</v>
      </c>
      <c r="E175" s="79" t="s">
        <v>1110</v>
      </c>
      <c r="F175" s="79" t="s">
        <v>211</v>
      </c>
      <c r="H175" s="79" t="s">
        <v>205</v>
      </c>
      <c r="I175" s="79" t="s">
        <v>1110</v>
      </c>
      <c r="J175" s="79" t="s">
        <v>211</v>
      </c>
      <c r="L175" s="79" t="s">
        <v>205</v>
      </c>
      <c r="M175" s="79" t="s">
        <v>1108</v>
      </c>
      <c r="N175" s="79" t="s">
        <v>211</v>
      </c>
      <c r="O175" s="79">
        <f t="shared" si="3"/>
        <v>1</v>
      </c>
      <c r="P175" s="79"/>
    </row>
    <row r="176" spans="1:16" x14ac:dyDescent="0.2">
      <c r="A176" s="81" t="s">
        <v>212</v>
      </c>
      <c r="B176" s="86" t="s">
        <v>205</v>
      </c>
      <c r="C176" s="93" t="s">
        <v>206</v>
      </c>
      <c r="D176" s="79" t="s">
        <v>205</v>
      </c>
      <c r="E176" s="79" t="s">
        <v>1110</v>
      </c>
      <c r="F176" s="79" t="s">
        <v>212</v>
      </c>
      <c r="H176" s="79" t="s">
        <v>205</v>
      </c>
      <c r="I176" s="79" t="s">
        <v>1110</v>
      </c>
      <c r="J176" s="79" t="s">
        <v>212</v>
      </c>
      <c r="L176" s="79" t="s">
        <v>205</v>
      </c>
      <c r="M176" s="79" t="s">
        <v>1108</v>
      </c>
      <c r="N176" s="79" t="s">
        <v>212</v>
      </c>
      <c r="O176" s="79">
        <f t="shared" si="3"/>
        <v>1</v>
      </c>
      <c r="P176" s="79"/>
    </row>
    <row r="177" spans="1:16" x14ac:dyDescent="0.2">
      <c r="A177" s="81" t="s">
        <v>213</v>
      </c>
      <c r="B177" s="86" t="s">
        <v>205</v>
      </c>
      <c r="C177" s="93" t="s">
        <v>206</v>
      </c>
      <c r="D177" s="79" t="s">
        <v>205</v>
      </c>
      <c r="E177" s="79" t="s">
        <v>1110</v>
      </c>
      <c r="F177" s="79" t="s">
        <v>213</v>
      </c>
      <c r="H177" s="79" t="s">
        <v>205</v>
      </c>
      <c r="I177" s="79" t="s">
        <v>1110</v>
      </c>
      <c r="J177" s="79" t="s">
        <v>213</v>
      </c>
      <c r="L177" s="79" t="s">
        <v>205</v>
      </c>
      <c r="M177" s="79" t="s">
        <v>1108</v>
      </c>
      <c r="N177" s="79" t="s">
        <v>213</v>
      </c>
      <c r="O177" s="79">
        <f t="shared" si="3"/>
        <v>1</v>
      </c>
      <c r="P177" s="79"/>
    </row>
    <row r="178" spans="1:16" x14ac:dyDescent="0.2">
      <c r="A178" s="81" t="s">
        <v>214</v>
      </c>
      <c r="B178" s="87" t="s">
        <v>205</v>
      </c>
      <c r="C178" s="93" t="s">
        <v>206</v>
      </c>
      <c r="D178" s="79" t="s">
        <v>205</v>
      </c>
      <c r="E178" s="79" t="s">
        <v>1110</v>
      </c>
      <c r="F178" s="79" t="s">
        <v>214</v>
      </c>
      <c r="H178" s="79" t="s">
        <v>205</v>
      </c>
      <c r="I178" s="79" t="s">
        <v>1110</v>
      </c>
      <c r="J178" s="79" t="s">
        <v>214</v>
      </c>
      <c r="L178" s="79" t="s">
        <v>205</v>
      </c>
      <c r="M178" s="79" t="s">
        <v>1108</v>
      </c>
      <c r="N178" s="79" t="s">
        <v>214</v>
      </c>
      <c r="O178" s="79">
        <f t="shared" si="3"/>
        <v>1</v>
      </c>
      <c r="P178" s="79"/>
    </row>
    <row r="179" spans="1:16" x14ac:dyDescent="0.2">
      <c r="A179" s="81" t="s">
        <v>215</v>
      </c>
      <c r="B179" s="87" t="s">
        <v>205</v>
      </c>
      <c r="C179" s="93" t="s">
        <v>206</v>
      </c>
      <c r="D179" s="79" t="s">
        <v>205</v>
      </c>
      <c r="E179" s="79" t="s">
        <v>1110</v>
      </c>
      <c r="F179" s="79" t="s">
        <v>215</v>
      </c>
      <c r="H179" s="79" t="s">
        <v>205</v>
      </c>
      <c r="I179" s="79" t="s">
        <v>1110</v>
      </c>
      <c r="J179" s="79" t="s">
        <v>215</v>
      </c>
      <c r="L179" s="79" t="s">
        <v>205</v>
      </c>
      <c r="M179" s="79" t="s">
        <v>1108</v>
      </c>
      <c r="N179" s="79" t="s">
        <v>215</v>
      </c>
      <c r="O179" s="79">
        <f t="shared" si="3"/>
        <v>1</v>
      </c>
      <c r="P179" s="79"/>
    </row>
    <row r="180" spans="1:16" x14ac:dyDescent="0.2">
      <c r="A180" s="81" t="s">
        <v>216</v>
      </c>
      <c r="B180" s="87" t="s">
        <v>205</v>
      </c>
      <c r="C180" s="93" t="s">
        <v>206</v>
      </c>
      <c r="D180" s="79" t="s">
        <v>205</v>
      </c>
      <c r="E180" s="79" t="s">
        <v>1110</v>
      </c>
      <c r="F180" s="79" t="s">
        <v>216</v>
      </c>
      <c r="H180" s="79" t="s">
        <v>205</v>
      </c>
      <c r="I180" s="79" t="s">
        <v>1110</v>
      </c>
      <c r="J180" s="79" t="s">
        <v>216</v>
      </c>
      <c r="L180" s="79" t="s">
        <v>205</v>
      </c>
      <c r="M180" s="79" t="s">
        <v>1108</v>
      </c>
      <c r="N180" s="79" t="s">
        <v>216</v>
      </c>
      <c r="O180" s="79">
        <f t="shared" si="3"/>
        <v>1</v>
      </c>
      <c r="P180" s="79"/>
    </row>
    <row r="181" spans="1:16" x14ac:dyDescent="0.2">
      <c r="A181" s="81" t="s">
        <v>217</v>
      </c>
      <c r="B181" s="86" t="s">
        <v>205</v>
      </c>
      <c r="C181" s="93" t="s">
        <v>206</v>
      </c>
      <c r="D181" s="79" t="s">
        <v>205</v>
      </c>
      <c r="E181" s="79" t="s">
        <v>234</v>
      </c>
      <c r="F181" s="79" t="s">
        <v>217</v>
      </c>
      <c r="H181" s="79" t="s">
        <v>205</v>
      </c>
      <c r="I181" s="79" t="s">
        <v>234</v>
      </c>
      <c r="J181" s="79" t="s">
        <v>217</v>
      </c>
      <c r="L181" s="79" t="s">
        <v>205</v>
      </c>
      <c r="M181" s="79" t="s">
        <v>1108</v>
      </c>
      <c r="N181" s="79" t="s">
        <v>217</v>
      </c>
      <c r="O181" s="79">
        <f t="shared" si="3"/>
        <v>1</v>
      </c>
      <c r="P181" s="79"/>
    </row>
    <row r="182" spans="1:16" x14ac:dyDescent="0.2">
      <c r="A182" s="81" t="s">
        <v>218</v>
      </c>
      <c r="B182" s="86" t="s">
        <v>205</v>
      </c>
      <c r="C182" s="93" t="s">
        <v>206</v>
      </c>
      <c r="D182" s="79" t="s">
        <v>205</v>
      </c>
      <c r="E182" s="79" t="s">
        <v>234</v>
      </c>
      <c r="F182" s="79" t="s">
        <v>218</v>
      </c>
      <c r="H182" s="79" t="s">
        <v>205</v>
      </c>
      <c r="I182" s="79" t="s">
        <v>234</v>
      </c>
      <c r="J182" s="79" t="s">
        <v>218</v>
      </c>
      <c r="L182" s="79" t="s">
        <v>205</v>
      </c>
      <c r="M182" s="79" t="s">
        <v>1108</v>
      </c>
      <c r="N182" s="79" t="s">
        <v>218</v>
      </c>
      <c r="O182" s="79">
        <f t="shared" si="3"/>
        <v>1</v>
      </c>
      <c r="P182" s="79"/>
    </row>
    <row r="183" spans="1:16" x14ac:dyDescent="0.2">
      <c r="A183" s="81" t="s">
        <v>219</v>
      </c>
      <c r="B183" s="86" t="s">
        <v>205</v>
      </c>
      <c r="C183" s="93" t="s">
        <v>206</v>
      </c>
      <c r="D183" s="79" t="s">
        <v>205</v>
      </c>
      <c r="E183" s="79" t="s">
        <v>1108</v>
      </c>
      <c r="F183" s="79" t="s">
        <v>219</v>
      </c>
      <c r="H183" s="79" t="s">
        <v>205</v>
      </c>
      <c r="I183" s="79" t="s">
        <v>1108</v>
      </c>
      <c r="J183" s="79" t="s">
        <v>219</v>
      </c>
      <c r="L183" s="79" t="s">
        <v>205</v>
      </c>
      <c r="M183" s="79" t="s">
        <v>1108</v>
      </c>
      <c r="N183" s="79" t="s">
        <v>219</v>
      </c>
      <c r="O183" s="79">
        <f t="shared" si="3"/>
        <v>1</v>
      </c>
      <c r="P183" s="79"/>
    </row>
    <row r="184" spans="1:16" x14ac:dyDescent="0.2">
      <c r="A184" s="81" t="s">
        <v>155</v>
      </c>
      <c r="B184" s="86" t="s">
        <v>205</v>
      </c>
      <c r="C184" s="93" t="s">
        <v>206</v>
      </c>
      <c r="D184" s="79" t="s">
        <v>205</v>
      </c>
      <c r="E184" s="79" t="s">
        <v>1108</v>
      </c>
      <c r="F184" s="79" t="s">
        <v>155</v>
      </c>
      <c r="H184" s="79" t="s">
        <v>205</v>
      </c>
      <c r="I184" s="79" t="s">
        <v>1108</v>
      </c>
      <c r="J184" s="79" t="s">
        <v>155</v>
      </c>
      <c r="L184" s="79" t="s">
        <v>205</v>
      </c>
      <c r="M184" s="79" t="s">
        <v>1108</v>
      </c>
      <c r="N184" s="79" t="s">
        <v>155</v>
      </c>
      <c r="O184" s="79">
        <f t="shared" si="3"/>
        <v>1</v>
      </c>
      <c r="P184" s="79"/>
    </row>
    <row r="185" spans="1:16" x14ac:dyDescent="0.2">
      <c r="A185" s="81" t="s">
        <v>220</v>
      </c>
      <c r="B185" s="86" t="s">
        <v>205</v>
      </c>
      <c r="C185" s="93" t="s">
        <v>206</v>
      </c>
      <c r="D185" s="79" t="s">
        <v>205</v>
      </c>
      <c r="E185" s="79" t="s">
        <v>1108</v>
      </c>
      <c r="F185" s="79" t="s">
        <v>220</v>
      </c>
      <c r="H185" s="79" t="s">
        <v>205</v>
      </c>
      <c r="I185" s="79" t="s">
        <v>1108</v>
      </c>
      <c r="J185" s="79" t="s">
        <v>220</v>
      </c>
      <c r="L185" s="79" t="s">
        <v>205</v>
      </c>
      <c r="M185" s="79" t="s">
        <v>1108</v>
      </c>
      <c r="N185" s="79" t="s">
        <v>220</v>
      </c>
      <c r="O185" s="79">
        <f t="shared" si="3"/>
        <v>1</v>
      </c>
      <c r="P185" s="79"/>
    </row>
    <row r="186" spans="1:16" x14ac:dyDescent="0.2">
      <c r="A186" s="81" t="s">
        <v>221</v>
      </c>
      <c r="B186" s="86" t="s">
        <v>205</v>
      </c>
      <c r="C186" s="93" t="s">
        <v>206</v>
      </c>
      <c r="D186" s="79" t="s">
        <v>205</v>
      </c>
      <c r="E186" s="79" t="s">
        <v>1108</v>
      </c>
      <c r="F186" s="79" t="s">
        <v>221</v>
      </c>
      <c r="H186" s="79" t="s">
        <v>205</v>
      </c>
      <c r="I186" s="79" t="s">
        <v>1108</v>
      </c>
      <c r="J186" s="79" t="s">
        <v>221</v>
      </c>
      <c r="L186" s="79" t="s">
        <v>205</v>
      </c>
      <c r="M186" s="79" t="s">
        <v>1108</v>
      </c>
      <c r="N186" s="79" t="s">
        <v>221</v>
      </c>
      <c r="O186" s="79">
        <f t="shared" si="3"/>
        <v>1</v>
      </c>
      <c r="P186" s="79"/>
    </row>
    <row r="187" spans="1:16" s="96" customFormat="1" x14ac:dyDescent="0.2">
      <c r="A187" s="94"/>
      <c r="B187" s="70"/>
      <c r="C187" s="95"/>
      <c r="D187" s="96" t="s">
        <v>205</v>
      </c>
      <c r="E187" s="96" t="s">
        <v>1108</v>
      </c>
      <c r="F187" s="96" t="s">
        <v>1109</v>
      </c>
      <c r="H187" s="96" t="s">
        <v>205</v>
      </c>
      <c r="I187" s="96" t="s">
        <v>1108</v>
      </c>
      <c r="J187" s="96" t="s">
        <v>1109</v>
      </c>
      <c r="L187" s="96" t="s">
        <v>205</v>
      </c>
      <c r="M187" s="96" t="s">
        <v>1108</v>
      </c>
      <c r="N187" s="96" t="s">
        <v>1109</v>
      </c>
      <c r="O187" s="96">
        <f>IF(F187=A187, 1, 0)</f>
        <v>0</v>
      </c>
    </row>
    <row r="188" spans="1:16" x14ac:dyDescent="0.2">
      <c r="A188" s="81" t="s">
        <v>223</v>
      </c>
      <c r="B188" s="86" t="s">
        <v>205</v>
      </c>
      <c r="C188" s="90" t="s">
        <v>222</v>
      </c>
      <c r="D188" s="79" t="s">
        <v>205</v>
      </c>
      <c r="E188" s="79" t="s">
        <v>1108</v>
      </c>
      <c r="F188" s="79" t="s">
        <v>223</v>
      </c>
      <c r="H188" s="79" t="s">
        <v>205</v>
      </c>
      <c r="I188" s="79" t="s">
        <v>1108</v>
      </c>
      <c r="J188" s="79" t="s">
        <v>223</v>
      </c>
      <c r="L188" s="79" t="s">
        <v>205</v>
      </c>
      <c r="M188" s="79" t="s">
        <v>1110</v>
      </c>
      <c r="N188" s="79" t="s">
        <v>223</v>
      </c>
      <c r="O188" s="79">
        <f t="shared" ref="O188:O220" si="4">IF(F188=A188, 1, 0)</f>
        <v>1</v>
      </c>
      <c r="P188" s="79"/>
    </row>
    <row r="189" spans="1:16" x14ac:dyDescent="0.2">
      <c r="A189" s="81" t="s">
        <v>225</v>
      </c>
      <c r="B189" s="86" t="s">
        <v>205</v>
      </c>
      <c r="C189" s="90" t="s">
        <v>222</v>
      </c>
      <c r="D189" s="79" t="s">
        <v>205</v>
      </c>
      <c r="E189" s="79" t="s">
        <v>1108</v>
      </c>
      <c r="F189" s="79" t="s">
        <v>225</v>
      </c>
      <c r="H189" s="79" t="s">
        <v>205</v>
      </c>
      <c r="I189" s="79" t="s">
        <v>1108</v>
      </c>
      <c r="J189" s="79" t="s">
        <v>225</v>
      </c>
      <c r="L189" s="79" t="s">
        <v>205</v>
      </c>
      <c r="M189" s="79" t="s">
        <v>1110</v>
      </c>
      <c r="N189" s="79" t="s">
        <v>225</v>
      </c>
      <c r="O189" s="79">
        <f t="shared" si="4"/>
        <v>1</v>
      </c>
      <c r="P189" s="79"/>
    </row>
    <row r="190" spans="1:16" x14ac:dyDescent="0.2">
      <c r="A190" s="81" t="s">
        <v>226</v>
      </c>
      <c r="B190" s="86" t="s">
        <v>205</v>
      </c>
      <c r="C190" s="90" t="s">
        <v>222</v>
      </c>
      <c r="D190" s="79" t="s">
        <v>205</v>
      </c>
      <c r="E190" s="79" t="s">
        <v>1108</v>
      </c>
      <c r="F190" s="79" t="s">
        <v>226</v>
      </c>
      <c r="H190" s="79" t="s">
        <v>205</v>
      </c>
      <c r="I190" s="79" t="s">
        <v>1108</v>
      </c>
      <c r="J190" s="79" t="s">
        <v>226</v>
      </c>
      <c r="L190" s="79" t="s">
        <v>205</v>
      </c>
      <c r="M190" s="79" t="s">
        <v>1110</v>
      </c>
      <c r="N190" s="79" t="s">
        <v>226</v>
      </c>
      <c r="O190" s="79">
        <f t="shared" si="4"/>
        <v>1</v>
      </c>
      <c r="P190" s="79"/>
    </row>
    <row r="191" spans="1:16" x14ac:dyDescent="0.2">
      <c r="A191" s="81" t="s">
        <v>227</v>
      </c>
      <c r="B191" s="86" t="s">
        <v>205</v>
      </c>
      <c r="C191" s="90" t="s">
        <v>222</v>
      </c>
      <c r="D191" s="79" t="s">
        <v>205</v>
      </c>
      <c r="E191" s="79" t="s">
        <v>1108</v>
      </c>
      <c r="F191" s="79" t="s">
        <v>227</v>
      </c>
      <c r="H191" s="79" t="s">
        <v>205</v>
      </c>
      <c r="I191" s="79" t="s">
        <v>1108</v>
      </c>
      <c r="J191" s="79" t="s">
        <v>227</v>
      </c>
      <c r="L191" s="79" t="s">
        <v>205</v>
      </c>
      <c r="M191" s="79" t="s">
        <v>1110</v>
      </c>
      <c r="N191" s="79" t="s">
        <v>227</v>
      </c>
      <c r="O191" s="79">
        <f t="shared" si="4"/>
        <v>1</v>
      </c>
      <c r="P191" s="79"/>
    </row>
    <row r="192" spans="1:16" x14ac:dyDescent="0.2">
      <c r="A192" s="81" t="s">
        <v>228</v>
      </c>
      <c r="B192" s="86" t="s">
        <v>205</v>
      </c>
      <c r="C192" s="90" t="s">
        <v>222</v>
      </c>
      <c r="D192" s="79" t="s">
        <v>205</v>
      </c>
      <c r="E192" s="79" t="s">
        <v>1108</v>
      </c>
      <c r="F192" s="79" t="s">
        <v>228</v>
      </c>
      <c r="H192" s="79" t="s">
        <v>205</v>
      </c>
      <c r="I192" s="79" t="s">
        <v>1108</v>
      </c>
      <c r="J192" s="79" t="s">
        <v>228</v>
      </c>
      <c r="L192" s="79" t="s">
        <v>205</v>
      </c>
      <c r="M192" s="79" t="s">
        <v>1110</v>
      </c>
      <c r="N192" s="79" t="s">
        <v>228</v>
      </c>
      <c r="O192" s="79">
        <f t="shared" si="4"/>
        <v>1</v>
      </c>
      <c r="P192" s="79"/>
    </row>
    <row r="193" spans="1:16" x14ac:dyDescent="0.2">
      <c r="A193" s="81" t="s">
        <v>229</v>
      </c>
      <c r="B193" s="86" t="s">
        <v>205</v>
      </c>
      <c r="C193" s="90" t="s">
        <v>222</v>
      </c>
      <c r="D193" s="79" t="s">
        <v>205</v>
      </c>
      <c r="E193" s="79" t="s">
        <v>1108</v>
      </c>
      <c r="F193" s="79" t="s">
        <v>229</v>
      </c>
      <c r="H193" s="79" t="s">
        <v>205</v>
      </c>
      <c r="I193" s="79" t="s">
        <v>1108</v>
      </c>
      <c r="J193" s="79" t="s">
        <v>229</v>
      </c>
      <c r="L193" s="79" t="s">
        <v>205</v>
      </c>
      <c r="M193" s="79" t="s">
        <v>1110</v>
      </c>
      <c r="N193" s="79" t="s">
        <v>229</v>
      </c>
      <c r="O193" s="79">
        <f t="shared" si="4"/>
        <v>1</v>
      </c>
      <c r="P193" s="79"/>
    </row>
    <row r="194" spans="1:16" x14ac:dyDescent="0.2">
      <c r="A194" s="81" t="s">
        <v>230</v>
      </c>
      <c r="B194" s="86" t="s">
        <v>205</v>
      </c>
      <c r="C194" s="90" t="s">
        <v>222</v>
      </c>
      <c r="D194" s="79" t="s">
        <v>205</v>
      </c>
      <c r="E194" s="79" t="s">
        <v>1108</v>
      </c>
      <c r="F194" s="79" t="s">
        <v>230</v>
      </c>
      <c r="H194" s="79" t="s">
        <v>205</v>
      </c>
      <c r="I194" s="79" t="s">
        <v>1108</v>
      </c>
      <c r="J194" s="79" t="s">
        <v>230</v>
      </c>
      <c r="L194" s="79" t="s">
        <v>205</v>
      </c>
      <c r="M194" s="79" t="s">
        <v>1110</v>
      </c>
      <c r="N194" s="79" t="s">
        <v>230</v>
      </c>
      <c r="O194" s="79">
        <f t="shared" si="4"/>
        <v>1</v>
      </c>
      <c r="P194" s="79"/>
    </row>
    <row r="195" spans="1:16" x14ac:dyDescent="0.2">
      <c r="A195" s="81" t="s">
        <v>231</v>
      </c>
      <c r="B195" s="86" t="s">
        <v>205</v>
      </c>
      <c r="C195" s="90" t="s">
        <v>222</v>
      </c>
      <c r="D195" s="79" t="s">
        <v>205</v>
      </c>
      <c r="E195" s="79" t="s">
        <v>1108</v>
      </c>
      <c r="F195" s="79" t="s">
        <v>231</v>
      </c>
      <c r="H195" s="79" t="s">
        <v>205</v>
      </c>
      <c r="I195" s="79" t="s">
        <v>1108</v>
      </c>
      <c r="J195" s="79" t="s">
        <v>231</v>
      </c>
      <c r="L195" s="79" t="s">
        <v>205</v>
      </c>
      <c r="M195" s="79" t="s">
        <v>1110</v>
      </c>
      <c r="N195" s="79" t="s">
        <v>231</v>
      </c>
      <c r="O195" s="79">
        <f t="shared" si="4"/>
        <v>1</v>
      </c>
      <c r="P195" s="79"/>
    </row>
    <row r="196" spans="1:16" x14ac:dyDescent="0.2">
      <c r="A196" s="81" t="s">
        <v>232</v>
      </c>
      <c r="B196" s="86" t="s">
        <v>205</v>
      </c>
      <c r="C196" s="90" t="s">
        <v>222</v>
      </c>
      <c r="D196" s="79" t="s">
        <v>205</v>
      </c>
      <c r="E196" s="79" t="s">
        <v>1108</v>
      </c>
      <c r="F196" s="79" t="s">
        <v>232</v>
      </c>
      <c r="H196" s="79" t="s">
        <v>205</v>
      </c>
      <c r="I196" s="79" t="s">
        <v>1108</v>
      </c>
      <c r="J196" s="79" t="s">
        <v>232</v>
      </c>
      <c r="L196" s="79" t="s">
        <v>205</v>
      </c>
      <c r="M196" s="79" t="s">
        <v>1110</v>
      </c>
      <c r="N196" s="79" t="s">
        <v>232</v>
      </c>
      <c r="O196" s="79">
        <f t="shared" si="4"/>
        <v>1</v>
      </c>
      <c r="P196" s="79"/>
    </row>
    <row r="197" spans="1:16" s="96" customFormat="1" x14ac:dyDescent="0.2">
      <c r="A197" s="94" t="s">
        <v>214</v>
      </c>
      <c r="B197" s="70" t="s">
        <v>205</v>
      </c>
      <c r="C197" s="95" t="s">
        <v>233</v>
      </c>
      <c r="O197" s="96">
        <f t="shared" si="4"/>
        <v>0</v>
      </c>
    </row>
    <row r="198" spans="1:16" s="96" customFormat="1" x14ac:dyDescent="0.2">
      <c r="A198" s="94" t="s">
        <v>217</v>
      </c>
      <c r="B198" s="70" t="s">
        <v>205</v>
      </c>
      <c r="C198" s="95" t="s">
        <v>233</v>
      </c>
      <c r="O198" s="96">
        <f t="shared" si="4"/>
        <v>0</v>
      </c>
    </row>
    <row r="199" spans="1:16" s="96" customFormat="1" x14ac:dyDescent="0.2">
      <c r="A199" s="94" t="s">
        <v>215</v>
      </c>
      <c r="B199" s="70" t="s">
        <v>205</v>
      </c>
      <c r="C199" s="95" t="s">
        <v>233</v>
      </c>
      <c r="O199" s="96">
        <f t="shared" si="4"/>
        <v>0</v>
      </c>
    </row>
    <row r="200" spans="1:16" s="96" customFormat="1" x14ac:dyDescent="0.2">
      <c r="A200" s="94" t="s">
        <v>212</v>
      </c>
      <c r="B200" s="70" t="s">
        <v>205</v>
      </c>
      <c r="C200" s="95" t="s">
        <v>233</v>
      </c>
      <c r="O200" s="96">
        <f t="shared" si="4"/>
        <v>0</v>
      </c>
    </row>
    <row r="201" spans="1:16" x14ac:dyDescent="0.2">
      <c r="A201" s="81" t="s">
        <v>219</v>
      </c>
      <c r="B201" s="86" t="s">
        <v>205</v>
      </c>
      <c r="C201" s="90" t="s">
        <v>234</v>
      </c>
      <c r="D201" s="79" t="s">
        <v>205</v>
      </c>
      <c r="E201" s="79" t="s">
        <v>1108</v>
      </c>
      <c r="F201" s="79" t="s">
        <v>219</v>
      </c>
      <c r="H201" s="79" t="s">
        <v>205</v>
      </c>
      <c r="I201" s="79" t="s">
        <v>1108</v>
      </c>
      <c r="J201" s="79" t="s">
        <v>219</v>
      </c>
      <c r="L201" s="79" t="s">
        <v>205</v>
      </c>
      <c r="M201" s="79" t="s">
        <v>234</v>
      </c>
      <c r="N201" s="79" t="s">
        <v>219</v>
      </c>
      <c r="O201" s="79">
        <f t="shared" si="4"/>
        <v>1</v>
      </c>
      <c r="P201" s="79"/>
    </row>
    <row r="202" spans="1:16" x14ac:dyDescent="0.2">
      <c r="A202" s="81" t="s">
        <v>235</v>
      </c>
      <c r="B202" s="86" t="s">
        <v>205</v>
      </c>
      <c r="C202" s="90" t="s">
        <v>234</v>
      </c>
      <c r="D202" s="79" t="s">
        <v>205</v>
      </c>
      <c r="E202" s="79" t="s">
        <v>1108</v>
      </c>
      <c r="F202" s="79" t="s">
        <v>235</v>
      </c>
      <c r="H202" s="79" t="s">
        <v>205</v>
      </c>
      <c r="I202" s="79" t="s">
        <v>1108</v>
      </c>
      <c r="J202" s="79" t="s">
        <v>235</v>
      </c>
      <c r="L202" s="79" t="s">
        <v>205</v>
      </c>
      <c r="M202" s="79" t="s">
        <v>234</v>
      </c>
      <c r="N202" s="79" t="s">
        <v>235</v>
      </c>
      <c r="O202" s="79">
        <f t="shared" si="4"/>
        <v>1</v>
      </c>
      <c r="P202" s="79"/>
    </row>
    <row r="203" spans="1:16" s="96" customFormat="1" x14ac:dyDescent="0.2">
      <c r="A203" s="94" t="s">
        <v>267</v>
      </c>
      <c r="B203" s="70" t="s">
        <v>236</v>
      </c>
      <c r="C203" s="95" t="s">
        <v>237</v>
      </c>
      <c r="D203" s="96" t="s">
        <v>236</v>
      </c>
      <c r="E203" s="96" t="s">
        <v>1111</v>
      </c>
      <c r="F203" s="96" t="s">
        <v>1112</v>
      </c>
      <c r="H203" s="96" t="s">
        <v>236</v>
      </c>
      <c r="I203" s="96" t="s">
        <v>1111</v>
      </c>
      <c r="J203" s="96" t="s">
        <v>1112</v>
      </c>
      <c r="L203" s="96" t="s">
        <v>236</v>
      </c>
      <c r="M203" s="96" t="s">
        <v>1111</v>
      </c>
      <c r="N203" s="96" t="s">
        <v>1112</v>
      </c>
      <c r="O203" s="96">
        <f t="shared" si="4"/>
        <v>0</v>
      </c>
    </row>
    <row r="204" spans="1:16" s="96" customFormat="1" x14ac:dyDescent="0.2">
      <c r="A204" s="94"/>
      <c r="B204" s="70"/>
      <c r="C204" s="95"/>
      <c r="D204" s="96" t="s">
        <v>236</v>
      </c>
      <c r="E204" s="96" t="s">
        <v>237</v>
      </c>
      <c r="F204" s="96" t="s">
        <v>1113</v>
      </c>
      <c r="H204" s="96" t="s">
        <v>236</v>
      </c>
      <c r="I204" s="96" t="s">
        <v>237</v>
      </c>
      <c r="J204" s="96" t="s">
        <v>1113</v>
      </c>
      <c r="L204" s="96" t="s">
        <v>236</v>
      </c>
      <c r="M204" s="96" t="s">
        <v>237</v>
      </c>
      <c r="N204" s="96" t="s">
        <v>1113</v>
      </c>
      <c r="O204" s="96">
        <f t="shared" si="4"/>
        <v>0</v>
      </c>
    </row>
    <row r="205" spans="1:16" x14ac:dyDescent="0.2">
      <c r="A205" s="81" t="s">
        <v>239</v>
      </c>
      <c r="B205" s="86" t="s">
        <v>236</v>
      </c>
      <c r="C205" s="90" t="s">
        <v>238</v>
      </c>
      <c r="D205" s="79" t="s">
        <v>236</v>
      </c>
      <c r="E205" s="79" t="s">
        <v>238</v>
      </c>
      <c r="F205" s="79" t="s">
        <v>239</v>
      </c>
      <c r="H205" s="79" t="s">
        <v>236</v>
      </c>
      <c r="I205" s="79" t="s">
        <v>238</v>
      </c>
      <c r="J205" s="79" t="s">
        <v>239</v>
      </c>
      <c r="L205" s="79" t="s">
        <v>236</v>
      </c>
      <c r="M205" s="79" t="s">
        <v>238</v>
      </c>
      <c r="N205" s="79" t="s">
        <v>239</v>
      </c>
      <c r="O205" s="89">
        <f t="shared" si="4"/>
        <v>1</v>
      </c>
      <c r="P205" s="79"/>
    </row>
    <row r="206" spans="1:16" x14ac:dyDescent="0.2">
      <c r="A206" s="81" t="s">
        <v>242</v>
      </c>
      <c r="B206" s="86" t="s">
        <v>240</v>
      </c>
      <c r="C206" s="90" t="s">
        <v>241</v>
      </c>
      <c r="D206" s="79" t="s">
        <v>240</v>
      </c>
      <c r="E206" s="79" t="s">
        <v>241</v>
      </c>
      <c r="F206" s="79" t="s">
        <v>242</v>
      </c>
      <c r="H206" s="79" t="s">
        <v>240</v>
      </c>
      <c r="I206" s="79" t="s">
        <v>241</v>
      </c>
      <c r="J206" s="79" t="s">
        <v>242</v>
      </c>
      <c r="L206" s="79" t="s">
        <v>240</v>
      </c>
      <c r="M206" s="79" t="s">
        <v>241</v>
      </c>
      <c r="N206" s="79" t="s">
        <v>242</v>
      </c>
      <c r="O206" s="89">
        <f t="shared" si="4"/>
        <v>1</v>
      </c>
      <c r="P206" s="79"/>
    </row>
    <row r="207" spans="1:16" x14ac:dyDescent="0.2">
      <c r="A207" s="81" t="s">
        <v>244</v>
      </c>
      <c r="B207" s="86" t="s">
        <v>240</v>
      </c>
      <c r="C207" s="90" t="s">
        <v>241</v>
      </c>
      <c r="D207" s="79" t="s">
        <v>240</v>
      </c>
      <c r="E207" s="79" t="s">
        <v>241</v>
      </c>
      <c r="F207" s="79" t="s">
        <v>244</v>
      </c>
      <c r="H207" s="79" t="s">
        <v>240</v>
      </c>
      <c r="I207" s="79" t="s">
        <v>241</v>
      </c>
      <c r="J207" s="79" t="s">
        <v>244</v>
      </c>
      <c r="L207" s="79" t="s">
        <v>240</v>
      </c>
      <c r="M207" s="79" t="s">
        <v>241</v>
      </c>
      <c r="N207" s="79" t="s">
        <v>244</v>
      </c>
      <c r="O207" s="89">
        <f t="shared" si="4"/>
        <v>1</v>
      </c>
      <c r="P207" s="79"/>
    </row>
    <row r="208" spans="1:16" x14ac:dyDescent="0.2">
      <c r="A208" s="81" t="s">
        <v>246</v>
      </c>
      <c r="B208" s="86" t="s">
        <v>240</v>
      </c>
      <c r="C208" s="90" t="s">
        <v>241</v>
      </c>
      <c r="D208" s="79" t="s">
        <v>240</v>
      </c>
      <c r="E208" s="79" t="s">
        <v>241</v>
      </c>
      <c r="F208" s="79" t="s">
        <v>246</v>
      </c>
      <c r="H208" s="79" t="s">
        <v>240</v>
      </c>
      <c r="I208" s="79" t="s">
        <v>241</v>
      </c>
      <c r="J208" s="79" t="s">
        <v>246</v>
      </c>
      <c r="L208" s="79" t="s">
        <v>240</v>
      </c>
      <c r="M208" s="79" t="s">
        <v>241</v>
      </c>
      <c r="N208" s="79" t="s">
        <v>246</v>
      </c>
      <c r="O208" s="89">
        <f t="shared" si="4"/>
        <v>1</v>
      </c>
      <c r="P208" s="79"/>
    </row>
    <row r="209" spans="1:16" x14ac:dyDescent="0.2">
      <c r="A209" s="81" t="s">
        <v>248</v>
      </c>
      <c r="B209" s="86" t="s">
        <v>240</v>
      </c>
      <c r="C209" s="90" t="s">
        <v>241</v>
      </c>
      <c r="D209" s="79" t="s">
        <v>240</v>
      </c>
      <c r="E209" s="79" t="s">
        <v>241</v>
      </c>
      <c r="F209" s="79" t="s">
        <v>248</v>
      </c>
      <c r="H209" s="79" t="s">
        <v>240</v>
      </c>
      <c r="I209" s="79" t="s">
        <v>241</v>
      </c>
      <c r="J209" s="79" t="s">
        <v>248</v>
      </c>
      <c r="L209" s="79" t="s">
        <v>240</v>
      </c>
      <c r="M209" s="79" t="s">
        <v>241</v>
      </c>
      <c r="N209" s="79" t="s">
        <v>248</v>
      </c>
      <c r="O209" s="89">
        <f t="shared" si="4"/>
        <v>1</v>
      </c>
      <c r="P209" s="79"/>
    </row>
    <row r="210" spans="1:16" x14ac:dyDescent="0.2">
      <c r="A210" s="81" t="s">
        <v>249</v>
      </c>
      <c r="B210" s="86" t="s">
        <v>240</v>
      </c>
      <c r="C210" s="90" t="s">
        <v>241</v>
      </c>
      <c r="D210" s="79" t="s">
        <v>240</v>
      </c>
      <c r="E210" s="79" t="s">
        <v>241</v>
      </c>
      <c r="F210" s="79" t="s">
        <v>249</v>
      </c>
      <c r="H210" s="79" t="s">
        <v>240</v>
      </c>
      <c r="I210" s="79" t="s">
        <v>241</v>
      </c>
      <c r="J210" s="79" t="s">
        <v>249</v>
      </c>
      <c r="L210" s="79" t="s">
        <v>240</v>
      </c>
      <c r="M210" s="79" t="s">
        <v>241</v>
      </c>
      <c r="N210" s="79" t="s">
        <v>249</v>
      </c>
      <c r="O210" s="89">
        <f t="shared" si="4"/>
        <v>1</v>
      </c>
      <c r="P210" s="79"/>
    </row>
    <row r="211" spans="1:16" x14ac:dyDescent="0.2">
      <c r="A211" s="81" t="s">
        <v>250</v>
      </c>
      <c r="B211" s="86" t="s">
        <v>240</v>
      </c>
      <c r="C211" s="90" t="s">
        <v>241</v>
      </c>
      <c r="D211" s="79" t="s">
        <v>240</v>
      </c>
      <c r="E211" s="79" t="s">
        <v>241</v>
      </c>
      <c r="F211" s="79" t="s">
        <v>250</v>
      </c>
      <c r="H211" s="79" t="s">
        <v>240</v>
      </c>
      <c r="I211" s="79" t="s">
        <v>241</v>
      </c>
      <c r="J211" s="79" t="s">
        <v>250</v>
      </c>
      <c r="L211" s="79" t="s">
        <v>240</v>
      </c>
      <c r="M211" s="79" t="s">
        <v>241</v>
      </c>
      <c r="N211" s="79" t="s">
        <v>250</v>
      </c>
      <c r="O211" s="89">
        <f t="shared" si="4"/>
        <v>1</v>
      </c>
      <c r="P211" s="79"/>
    </row>
    <row r="212" spans="1:16" x14ac:dyDescent="0.2">
      <c r="A212" s="81" t="s">
        <v>111</v>
      </c>
      <c r="B212" s="86" t="s">
        <v>240</v>
      </c>
      <c r="C212" s="90" t="s">
        <v>241</v>
      </c>
      <c r="D212" s="79" t="s">
        <v>240</v>
      </c>
      <c r="E212" s="79" t="s">
        <v>241</v>
      </c>
      <c r="F212" s="79" t="s">
        <v>111</v>
      </c>
      <c r="H212" s="79" t="s">
        <v>240</v>
      </c>
      <c r="I212" s="79" t="s">
        <v>241</v>
      </c>
      <c r="J212" s="79" t="s">
        <v>111</v>
      </c>
      <c r="L212" s="79" t="s">
        <v>240</v>
      </c>
      <c r="M212" s="79" t="s">
        <v>241</v>
      </c>
      <c r="N212" s="79" t="s">
        <v>111</v>
      </c>
      <c r="O212" s="89">
        <f t="shared" si="4"/>
        <v>1</v>
      </c>
      <c r="P212" s="79"/>
    </row>
    <row r="213" spans="1:16" x14ac:dyDescent="0.2">
      <c r="A213" s="81" t="s">
        <v>251</v>
      </c>
      <c r="B213" s="86" t="s">
        <v>240</v>
      </c>
      <c r="C213" s="90" t="s">
        <v>241</v>
      </c>
      <c r="D213" s="79" t="s">
        <v>240</v>
      </c>
      <c r="E213" s="79" t="s">
        <v>241</v>
      </c>
      <c r="F213" s="79" t="s">
        <v>251</v>
      </c>
      <c r="H213" s="79" t="s">
        <v>240</v>
      </c>
      <c r="I213" s="79" t="s">
        <v>241</v>
      </c>
      <c r="J213" s="79" t="s">
        <v>251</v>
      </c>
      <c r="L213" s="79" t="s">
        <v>240</v>
      </c>
      <c r="M213" s="79" t="s">
        <v>241</v>
      </c>
      <c r="N213" s="79" t="s">
        <v>251</v>
      </c>
      <c r="O213" s="89">
        <f t="shared" si="4"/>
        <v>1</v>
      </c>
      <c r="P213" s="79"/>
    </row>
    <row r="214" spans="1:16" x14ac:dyDescent="0.2">
      <c r="A214" s="81" t="s">
        <v>252</v>
      </c>
      <c r="B214" s="86" t="s">
        <v>240</v>
      </c>
      <c r="C214" s="90" t="s">
        <v>241</v>
      </c>
      <c r="D214" s="79" t="s">
        <v>240</v>
      </c>
      <c r="E214" s="79" t="s">
        <v>241</v>
      </c>
      <c r="F214" s="79" t="s">
        <v>252</v>
      </c>
      <c r="H214" s="79" t="s">
        <v>240</v>
      </c>
      <c r="I214" s="79" t="s">
        <v>241</v>
      </c>
      <c r="J214" s="79" t="s">
        <v>252</v>
      </c>
      <c r="L214" s="79" t="s">
        <v>240</v>
      </c>
      <c r="M214" s="79" t="s">
        <v>241</v>
      </c>
      <c r="N214" s="79" t="s">
        <v>252</v>
      </c>
      <c r="O214" s="89">
        <f t="shared" si="4"/>
        <v>1</v>
      </c>
      <c r="P214" s="79"/>
    </row>
    <row r="215" spans="1:16" x14ac:dyDescent="0.2">
      <c r="A215" s="81" t="s">
        <v>254</v>
      </c>
      <c r="B215" s="86" t="s">
        <v>240</v>
      </c>
      <c r="C215" s="90" t="s">
        <v>253</v>
      </c>
      <c r="D215" s="79" t="s">
        <v>240</v>
      </c>
      <c r="E215" s="79" t="s">
        <v>1114</v>
      </c>
      <c r="F215" s="79" t="s">
        <v>254</v>
      </c>
      <c r="H215" s="79" t="s">
        <v>240</v>
      </c>
      <c r="I215" s="79" t="s">
        <v>1114</v>
      </c>
      <c r="J215" s="79" t="s">
        <v>254</v>
      </c>
      <c r="L215" s="79" t="s">
        <v>240</v>
      </c>
      <c r="M215" s="79" t="s">
        <v>1114</v>
      </c>
      <c r="N215" s="79" t="s">
        <v>254</v>
      </c>
      <c r="O215" s="89">
        <f t="shared" si="4"/>
        <v>1</v>
      </c>
      <c r="P215" s="79"/>
    </row>
    <row r="216" spans="1:16" x14ac:dyDescent="0.2">
      <c r="A216" s="81" t="s">
        <v>255</v>
      </c>
      <c r="B216" s="86" t="s">
        <v>240</v>
      </c>
      <c r="C216" s="90" t="s">
        <v>253</v>
      </c>
      <c r="D216" s="79" t="s">
        <v>240</v>
      </c>
      <c r="E216" s="79" t="s">
        <v>1114</v>
      </c>
      <c r="F216" s="79" t="s">
        <v>255</v>
      </c>
      <c r="H216" s="79" t="s">
        <v>240</v>
      </c>
      <c r="I216" s="79" t="s">
        <v>1114</v>
      </c>
      <c r="J216" s="79" t="s">
        <v>255</v>
      </c>
      <c r="L216" s="79" t="s">
        <v>240</v>
      </c>
      <c r="M216" s="79" t="s">
        <v>1114</v>
      </c>
      <c r="N216" s="79" t="s">
        <v>255</v>
      </c>
      <c r="O216" s="89">
        <f t="shared" si="4"/>
        <v>1</v>
      </c>
      <c r="P216" s="79"/>
    </row>
    <row r="217" spans="1:16" x14ac:dyDescent="0.2">
      <c r="A217" s="81" t="s">
        <v>258</v>
      </c>
      <c r="B217" s="86" t="s">
        <v>240</v>
      </c>
      <c r="C217" s="90" t="s">
        <v>257</v>
      </c>
      <c r="D217" s="79" t="s">
        <v>240</v>
      </c>
      <c r="E217" s="79" t="s">
        <v>1115</v>
      </c>
      <c r="F217" s="79" t="s">
        <v>258</v>
      </c>
      <c r="H217" s="79" t="s">
        <v>240</v>
      </c>
      <c r="I217" s="79" t="s">
        <v>1115</v>
      </c>
      <c r="J217" s="79" t="s">
        <v>258</v>
      </c>
      <c r="L217" s="79" t="s">
        <v>240</v>
      </c>
      <c r="M217" s="79" t="s">
        <v>1115</v>
      </c>
      <c r="N217" s="79" t="s">
        <v>258</v>
      </c>
      <c r="O217" s="89">
        <f t="shared" si="4"/>
        <v>1</v>
      </c>
      <c r="P217" s="79"/>
    </row>
    <row r="218" spans="1:16" x14ac:dyDescent="0.2">
      <c r="A218" s="81" t="s">
        <v>260</v>
      </c>
      <c r="B218" s="86" t="s">
        <v>240</v>
      </c>
      <c r="C218" s="90" t="s">
        <v>257</v>
      </c>
      <c r="D218" s="79" t="s">
        <v>240</v>
      </c>
      <c r="E218" s="79" t="s">
        <v>1115</v>
      </c>
      <c r="F218" s="79" t="s">
        <v>260</v>
      </c>
      <c r="H218" s="79" t="s">
        <v>240</v>
      </c>
      <c r="I218" s="79" t="s">
        <v>1115</v>
      </c>
      <c r="J218" s="79" t="s">
        <v>260</v>
      </c>
      <c r="L218" s="79" t="s">
        <v>240</v>
      </c>
      <c r="M218" s="79" t="s">
        <v>1115</v>
      </c>
      <c r="N218" s="79" t="s">
        <v>260</v>
      </c>
      <c r="O218" s="89">
        <f t="shared" si="4"/>
        <v>1</v>
      </c>
      <c r="P218" s="79"/>
    </row>
    <row r="219" spans="1:16" x14ac:dyDescent="0.2">
      <c r="A219" s="81" t="s">
        <v>263</v>
      </c>
      <c r="B219" s="86" t="s">
        <v>240</v>
      </c>
      <c r="C219" s="90" t="s">
        <v>262</v>
      </c>
      <c r="D219" s="79" t="s">
        <v>240</v>
      </c>
      <c r="E219" s="79" t="s">
        <v>262</v>
      </c>
      <c r="F219" s="79" t="s">
        <v>263</v>
      </c>
      <c r="H219" s="79" t="s">
        <v>240</v>
      </c>
      <c r="I219" s="79" t="s">
        <v>262</v>
      </c>
      <c r="J219" s="79" t="s">
        <v>263</v>
      </c>
      <c r="L219" s="79" t="s">
        <v>240</v>
      </c>
      <c r="M219" s="79" t="s">
        <v>262</v>
      </c>
      <c r="N219" s="79" t="s">
        <v>263</v>
      </c>
      <c r="O219" s="89">
        <f t="shared" si="4"/>
        <v>1</v>
      </c>
      <c r="P219" s="79"/>
    </row>
    <row r="220" spans="1:16" s="96" customFormat="1" x14ac:dyDescent="0.2">
      <c r="A220" s="70"/>
      <c r="B220" s="70"/>
      <c r="C220" s="97"/>
      <c r="D220" s="96" t="s">
        <v>240</v>
      </c>
      <c r="E220" s="96" t="s">
        <v>1116</v>
      </c>
      <c r="F220" s="96" t="s">
        <v>1116</v>
      </c>
      <c r="H220" s="96" t="s">
        <v>240</v>
      </c>
      <c r="I220" s="96" t="s">
        <v>1116</v>
      </c>
      <c r="J220" s="96" t="s">
        <v>1116</v>
      </c>
      <c r="L220" s="96" t="s">
        <v>240</v>
      </c>
      <c r="M220" s="96" t="s">
        <v>1116</v>
      </c>
      <c r="N220" s="96" t="s">
        <v>1116</v>
      </c>
      <c r="O220" s="96">
        <f t="shared" si="4"/>
        <v>0</v>
      </c>
    </row>
    <row r="221" spans="1:16" x14ac:dyDescent="0.2">
      <c r="O221" s="79"/>
    </row>
  </sheetData>
  <mergeCells count="3">
    <mergeCell ref="D1:F1"/>
    <mergeCell ref="H1:J1"/>
    <mergeCell ref="L1:N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E53793-D609-794D-9117-B6E212A45F12}">
  <dimension ref="A1:E5"/>
  <sheetViews>
    <sheetView workbookViewId="0">
      <selection activeCell="D5" sqref="D5"/>
    </sheetView>
  </sheetViews>
  <sheetFormatPr baseColWidth="10" defaultColWidth="10.6640625" defaultRowHeight="16" x14ac:dyDescent="0.2"/>
  <cols>
    <col min="1" max="4" width="32.1640625" customWidth="1"/>
  </cols>
  <sheetData>
    <row r="1" spans="1:5" x14ac:dyDescent="0.2">
      <c r="A1" t="s">
        <v>1016</v>
      </c>
      <c r="B1" t="s">
        <v>1017</v>
      </c>
      <c r="C1" t="s">
        <v>1022</v>
      </c>
      <c r="D1" t="s">
        <v>1026</v>
      </c>
      <c r="E1" t="s">
        <v>1015</v>
      </c>
    </row>
    <row r="2" spans="1:5" x14ac:dyDescent="0.2">
      <c r="A2" t="s">
        <v>1014</v>
      </c>
      <c r="B2" t="s">
        <v>1018</v>
      </c>
      <c r="C2" t="s">
        <v>1019</v>
      </c>
      <c r="D2" t="s">
        <v>1030</v>
      </c>
    </row>
    <row r="3" spans="1:5" x14ac:dyDescent="0.2">
      <c r="A3" t="s">
        <v>1021</v>
      </c>
      <c r="B3" t="s">
        <v>1020</v>
      </c>
      <c r="C3" t="s">
        <v>1023</v>
      </c>
      <c r="D3" t="s">
        <v>1029</v>
      </c>
    </row>
    <row r="4" spans="1:5" x14ac:dyDescent="0.2">
      <c r="A4" t="s">
        <v>1015</v>
      </c>
      <c r="B4" t="s">
        <v>1033</v>
      </c>
      <c r="C4" t="s">
        <v>1024</v>
      </c>
      <c r="D4" t="s">
        <v>1028</v>
      </c>
    </row>
    <row r="5" spans="1:5" x14ac:dyDescent="0.2">
      <c r="A5" t="s">
        <v>1031</v>
      </c>
      <c r="B5" t="s">
        <v>1025</v>
      </c>
      <c r="C5" t="s">
        <v>1032</v>
      </c>
      <c r="D5" t="s">
        <v>1027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C114"/>
  <sheetViews>
    <sheetView workbookViewId="0">
      <selection activeCell="A8" sqref="A8"/>
    </sheetView>
  </sheetViews>
  <sheetFormatPr baseColWidth="10" defaultColWidth="8.83203125" defaultRowHeight="16" x14ac:dyDescent="0.2"/>
  <cols>
    <col min="1" max="11" width="8.83203125" style="15"/>
    <col min="12" max="16384" width="8.83203125" style="5"/>
  </cols>
  <sheetData>
    <row r="1" spans="1:81" s="19" customFormat="1" x14ac:dyDescent="0.2">
      <c r="A1" s="16" t="s">
        <v>661</v>
      </c>
      <c r="B1" s="17"/>
      <c r="C1" s="17"/>
      <c r="D1" s="17"/>
      <c r="E1" s="17"/>
      <c r="F1" s="17"/>
      <c r="G1" s="17"/>
      <c r="H1" s="17"/>
      <c r="I1" s="17"/>
      <c r="J1" s="17"/>
      <c r="K1" s="17"/>
      <c r="L1" s="18"/>
      <c r="M1" s="18"/>
      <c r="N1" s="18"/>
      <c r="O1" s="18"/>
      <c r="P1" s="18"/>
      <c r="Q1" s="18"/>
      <c r="R1" s="18"/>
      <c r="S1" s="18"/>
      <c r="T1" s="18"/>
      <c r="U1" s="18"/>
      <c r="V1" s="18"/>
      <c r="W1" s="18"/>
    </row>
    <row r="2" spans="1:81" s="19" customFormat="1" x14ac:dyDescent="0.2">
      <c r="A2" s="17" t="s">
        <v>662</v>
      </c>
      <c r="B2" s="17"/>
      <c r="C2" s="17"/>
      <c r="D2" s="17"/>
      <c r="E2" s="17"/>
      <c r="F2" s="17"/>
      <c r="G2" s="17"/>
      <c r="H2" s="17"/>
      <c r="I2" s="17"/>
      <c r="J2" s="17"/>
      <c r="K2" s="17"/>
      <c r="L2" s="18"/>
      <c r="M2" s="18"/>
      <c r="N2" s="18"/>
      <c r="O2" s="18"/>
      <c r="P2" s="18"/>
      <c r="Q2" s="18"/>
      <c r="R2" s="18"/>
      <c r="S2" s="18"/>
      <c r="T2" s="18"/>
      <c r="U2" s="18"/>
      <c r="V2" s="18"/>
      <c r="W2" s="18"/>
    </row>
    <row r="3" spans="1:81" s="19" customFormat="1" x14ac:dyDescent="0.2">
      <c r="A3" s="17" t="s">
        <v>663</v>
      </c>
      <c r="B3" s="17"/>
      <c r="C3" s="17"/>
      <c r="D3" s="17"/>
      <c r="E3" s="17"/>
      <c r="F3" s="17"/>
      <c r="G3" s="17"/>
      <c r="H3" s="17"/>
      <c r="I3" s="17"/>
      <c r="J3" s="17"/>
      <c r="K3" s="17"/>
      <c r="L3" s="18"/>
      <c r="M3" s="18"/>
      <c r="N3" s="18"/>
      <c r="O3" s="18"/>
      <c r="P3" s="18"/>
      <c r="Q3" s="18"/>
      <c r="R3" s="18"/>
      <c r="S3" s="18"/>
      <c r="T3" s="18"/>
      <c r="U3" s="20" t="s">
        <v>664</v>
      </c>
      <c r="V3" s="18"/>
      <c r="W3" s="18"/>
    </row>
    <row r="4" spans="1:81" s="19" customFormat="1" x14ac:dyDescent="0.2">
      <c r="A4" s="17" t="s">
        <v>665</v>
      </c>
      <c r="B4" s="17"/>
      <c r="C4" s="17"/>
      <c r="D4" s="17"/>
      <c r="E4" s="17"/>
      <c r="F4" s="17"/>
      <c r="G4" s="17"/>
      <c r="H4" s="17"/>
      <c r="I4" s="17"/>
      <c r="J4" s="17"/>
      <c r="K4" s="17"/>
      <c r="L4" s="18"/>
      <c r="M4" s="18"/>
      <c r="N4" s="18"/>
      <c r="O4" s="18"/>
      <c r="P4" s="18"/>
      <c r="Q4" s="18"/>
      <c r="R4" s="18"/>
      <c r="S4" s="18"/>
      <c r="T4" s="18"/>
      <c r="U4" s="18"/>
      <c r="V4" s="18"/>
      <c r="W4" s="18"/>
    </row>
    <row r="5" spans="1:81" x14ac:dyDescent="0.2">
      <c r="A5" s="21" t="s">
        <v>666</v>
      </c>
      <c r="B5" s="21"/>
      <c r="C5" s="22"/>
      <c r="D5" s="22"/>
      <c r="E5" s="22"/>
      <c r="F5" s="22"/>
      <c r="G5" s="22"/>
      <c r="H5" s="22"/>
      <c r="I5" s="22"/>
      <c r="J5" s="22"/>
      <c r="K5" s="22"/>
      <c r="L5" s="21"/>
      <c r="M5" s="21"/>
      <c r="N5" s="21"/>
      <c r="O5" s="21"/>
      <c r="P5" s="21"/>
      <c r="Q5" s="21"/>
      <c r="R5" s="21"/>
      <c r="S5" s="21"/>
      <c r="T5" s="21"/>
      <c r="U5" s="23"/>
      <c r="V5" s="21"/>
      <c r="W5" s="12"/>
      <c r="X5" s="12"/>
      <c r="Y5" s="12"/>
    </row>
    <row r="6" spans="1:81" x14ac:dyDescent="0.2">
      <c r="A6" s="21" t="s">
        <v>667</v>
      </c>
      <c r="B6" s="21"/>
      <c r="C6" s="22"/>
      <c r="D6" s="22"/>
      <c r="E6" s="22"/>
      <c r="F6" s="22"/>
      <c r="G6" s="22"/>
      <c r="H6" s="22"/>
      <c r="I6" s="22"/>
      <c r="J6" s="22"/>
      <c r="K6" s="22"/>
      <c r="L6" s="21"/>
      <c r="M6" s="21"/>
      <c r="N6" s="21"/>
      <c r="O6" s="21"/>
      <c r="P6" s="21"/>
      <c r="Q6" s="21"/>
      <c r="R6" s="21"/>
      <c r="S6" s="21"/>
      <c r="T6" s="21"/>
      <c r="U6" s="23"/>
      <c r="V6" s="21"/>
      <c r="W6" s="12"/>
      <c r="X6" s="12"/>
      <c r="Y6" s="12"/>
    </row>
    <row r="7" spans="1:81" x14ac:dyDescent="0.2">
      <c r="A7" s="21" t="s">
        <v>668</v>
      </c>
      <c r="B7" s="21"/>
      <c r="C7" s="22"/>
      <c r="D7" s="22"/>
      <c r="E7" s="22"/>
      <c r="F7" s="22"/>
      <c r="G7" s="22"/>
      <c r="H7" s="22"/>
      <c r="I7" s="22"/>
      <c r="J7" s="22"/>
      <c r="K7" s="22"/>
      <c r="L7" s="21"/>
      <c r="M7" s="21"/>
      <c r="N7" s="21"/>
      <c r="O7" s="21"/>
      <c r="P7" s="21"/>
      <c r="Q7" s="21"/>
      <c r="R7" s="21"/>
      <c r="S7" s="21"/>
      <c r="T7" s="21"/>
      <c r="U7" s="23"/>
      <c r="V7" s="21"/>
      <c r="W7" s="12"/>
      <c r="X7" s="12"/>
      <c r="Y7" s="12"/>
    </row>
    <row r="8" spans="1:81" x14ac:dyDescent="0.2">
      <c r="A8" s="17" t="s">
        <v>669</v>
      </c>
      <c r="B8" s="17"/>
      <c r="C8" s="17"/>
      <c r="D8" s="17"/>
      <c r="E8" s="17"/>
      <c r="F8" s="17"/>
      <c r="G8" s="17"/>
      <c r="H8" s="17"/>
      <c r="I8" s="17"/>
      <c r="J8" s="17"/>
      <c r="K8" s="17"/>
      <c r="L8" s="13"/>
      <c r="M8" s="13"/>
      <c r="N8" s="13"/>
      <c r="O8" s="13"/>
      <c r="P8" s="13"/>
      <c r="Q8" s="13"/>
      <c r="R8" s="13"/>
      <c r="S8" s="13"/>
      <c r="T8" s="13"/>
      <c r="U8" s="13"/>
      <c r="V8" s="13"/>
      <c r="W8" s="13"/>
      <c r="X8" s="14"/>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c r="BT8" s="13"/>
      <c r="BU8" s="13"/>
      <c r="BV8" s="13"/>
      <c r="BW8" s="13"/>
      <c r="BX8" s="13"/>
      <c r="BY8" s="13"/>
      <c r="BZ8" s="13"/>
      <c r="CA8" s="13"/>
      <c r="CB8" s="13"/>
      <c r="CC8" s="13"/>
    </row>
    <row r="9" spans="1:81" x14ac:dyDescent="0.2">
      <c r="A9" s="17" t="s">
        <v>670</v>
      </c>
      <c r="B9" s="17"/>
      <c r="C9" s="17"/>
      <c r="D9" s="17"/>
      <c r="E9" s="17"/>
      <c r="F9" s="17"/>
      <c r="G9" s="17"/>
      <c r="H9" s="17"/>
      <c r="I9" s="17"/>
      <c r="J9" s="17"/>
      <c r="K9" s="17"/>
      <c r="L9" s="13"/>
      <c r="M9" s="13"/>
      <c r="N9" s="13"/>
      <c r="O9" s="13"/>
      <c r="P9" s="13"/>
      <c r="Q9" s="13"/>
      <c r="R9" s="13"/>
      <c r="S9" s="13"/>
      <c r="T9" s="13"/>
      <c r="U9" s="13"/>
      <c r="V9" s="13"/>
      <c r="W9" s="13"/>
      <c r="X9" s="14"/>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c r="BT9" s="13"/>
      <c r="BU9" s="13"/>
      <c r="BV9" s="13"/>
      <c r="BW9" s="13"/>
      <c r="BX9" s="13"/>
      <c r="BY9" s="13"/>
      <c r="BZ9" s="13"/>
      <c r="CA9" s="13"/>
      <c r="CB9" s="13"/>
      <c r="CC9" s="13"/>
    </row>
    <row r="10" spans="1:81" x14ac:dyDescent="0.2">
      <c r="A10" s="17" t="s">
        <v>671</v>
      </c>
      <c r="B10" s="17"/>
      <c r="C10" s="17"/>
      <c r="D10" s="17"/>
      <c r="E10" s="17"/>
      <c r="F10" s="17"/>
      <c r="G10" s="17"/>
      <c r="H10" s="17"/>
      <c r="I10" s="17"/>
      <c r="J10" s="17"/>
      <c r="K10" s="17"/>
      <c r="L10" s="13"/>
      <c r="M10" s="13"/>
      <c r="N10" s="13"/>
      <c r="O10" s="13"/>
      <c r="P10" s="13"/>
      <c r="Q10" s="13"/>
      <c r="R10" s="13"/>
      <c r="S10" s="13"/>
      <c r="T10" s="13"/>
      <c r="U10" s="13"/>
      <c r="V10" s="13"/>
      <c r="W10" s="13"/>
      <c r="X10" s="14"/>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3"/>
      <c r="BT10" s="13"/>
      <c r="BU10" s="13"/>
      <c r="BV10" s="13"/>
      <c r="BW10" s="13"/>
      <c r="BX10" s="13"/>
      <c r="BY10" s="13"/>
      <c r="BZ10" s="13"/>
      <c r="CA10" s="13"/>
      <c r="CB10" s="13"/>
      <c r="CC10" s="13"/>
    </row>
    <row r="11" spans="1:81" x14ac:dyDescent="0.2">
      <c r="A11" s="17" t="s">
        <v>672</v>
      </c>
      <c r="B11" s="17"/>
      <c r="C11" s="17"/>
      <c r="D11" s="17"/>
      <c r="E11" s="17"/>
      <c r="F11" s="17"/>
      <c r="G11" s="17"/>
      <c r="H11" s="17"/>
      <c r="I11" s="17"/>
      <c r="J11" s="17"/>
      <c r="K11" s="17"/>
      <c r="L11" s="13"/>
      <c r="M11" s="13"/>
      <c r="N11" s="13"/>
      <c r="O11" s="13"/>
      <c r="P11" s="13"/>
      <c r="Q11" s="13"/>
      <c r="R11" s="13"/>
      <c r="S11" s="13"/>
      <c r="T11" s="13"/>
      <c r="U11" s="13"/>
      <c r="V11" s="13"/>
      <c r="W11" s="13"/>
      <c r="X11" s="14"/>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c r="CC11" s="13"/>
    </row>
    <row r="12" spans="1:81" x14ac:dyDescent="0.2">
      <c r="A12" s="17" t="s">
        <v>673</v>
      </c>
      <c r="B12" s="17"/>
      <c r="C12" s="17"/>
      <c r="D12" s="17"/>
      <c r="E12" s="17"/>
      <c r="F12" s="17"/>
      <c r="G12" s="17"/>
      <c r="H12" s="17"/>
      <c r="I12" s="17"/>
      <c r="J12" s="17"/>
      <c r="K12" s="17"/>
      <c r="L12" s="13"/>
      <c r="M12" s="13"/>
      <c r="N12" s="13"/>
      <c r="O12" s="13"/>
      <c r="P12" s="13"/>
      <c r="Q12" s="13"/>
      <c r="R12" s="13"/>
      <c r="S12" s="13"/>
      <c r="T12" s="13"/>
      <c r="U12" s="13"/>
      <c r="V12" s="13"/>
      <c r="W12" s="13"/>
      <c r="X12" s="14"/>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row>
    <row r="13" spans="1:81" s="19" customFormat="1" x14ac:dyDescent="0.2">
      <c r="A13" s="18" t="s">
        <v>674</v>
      </c>
      <c r="B13" s="18"/>
      <c r="C13" s="24"/>
      <c r="D13" s="17"/>
      <c r="E13" s="18"/>
      <c r="F13" s="18"/>
      <c r="G13" s="18"/>
      <c r="H13" s="18"/>
      <c r="I13" s="18"/>
      <c r="J13" s="18"/>
      <c r="K13" s="18"/>
      <c r="L13" s="18"/>
      <c r="M13" s="18"/>
      <c r="N13" s="18"/>
      <c r="O13" s="18"/>
      <c r="P13" s="18"/>
      <c r="Q13" s="18"/>
      <c r="R13" s="18"/>
      <c r="S13" s="18"/>
      <c r="T13" s="18"/>
      <c r="U13" s="18"/>
      <c r="V13" s="18"/>
      <c r="W13" s="18"/>
    </row>
    <row r="14" spans="1:81" x14ac:dyDescent="0.2">
      <c r="A14" s="5" t="s">
        <v>675</v>
      </c>
    </row>
    <row r="15" spans="1:81" x14ac:dyDescent="0.2">
      <c r="A15" s="17" t="s">
        <v>676</v>
      </c>
    </row>
    <row r="16" spans="1:81" ht="0.25" customHeight="1" x14ac:dyDescent="0.2">
      <c r="B16" s="25" t="s">
        <v>677</v>
      </c>
    </row>
    <row r="17" spans="1:1" x14ac:dyDescent="0.2">
      <c r="A17" s="21" t="s">
        <v>678</v>
      </c>
    </row>
    <row r="18" spans="1:1" x14ac:dyDescent="0.2">
      <c r="A18" s="15" t="s">
        <v>679</v>
      </c>
    </row>
    <row r="19" spans="1:1" x14ac:dyDescent="0.2">
      <c r="A19" s="15" t="s">
        <v>680</v>
      </c>
    </row>
    <row r="20" spans="1:1" x14ac:dyDescent="0.2">
      <c r="A20" s="15" t="s">
        <v>681</v>
      </c>
    </row>
    <row r="21" spans="1:1" x14ac:dyDescent="0.2">
      <c r="A21" s="15" t="s">
        <v>682</v>
      </c>
    </row>
    <row r="22" spans="1:1" x14ac:dyDescent="0.2">
      <c r="A22" s="15" t="s">
        <v>683</v>
      </c>
    </row>
    <row r="23" spans="1:1" x14ac:dyDescent="0.2">
      <c r="A23" s="15" t="s">
        <v>684</v>
      </c>
    </row>
    <row r="24" spans="1:1" x14ac:dyDescent="0.2">
      <c r="A24" s="17" t="s">
        <v>685</v>
      </c>
    </row>
    <row r="25" spans="1:1" x14ac:dyDescent="0.2">
      <c r="A25" s="26" t="s">
        <v>686</v>
      </c>
    </row>
    <row r="26" spans="1:1" x14ac:dyDescent="0.2">
      <c r="A26" s="5" t="s">
        <v>687</v>
      </c>
    </row>
    <row r="27" spans="1:1" x14ac:dyDescent="0.2">
      <c r="A27" s="15" t="s">
        <v>688</v>
      </c>
    </row>
    <row r="28" spans="1:1" x14ac:dyDescent="0.2">
      <c r="A28" s="15" t="s">
        <v>689</v>
      </c>
    </row>
    <row r="29" spans="1:1" x14ac:dyDescent="0.2">
      <c r="A29" s="15" t="s">
        <v>690</v>
      </c>
    </row>
    <row r="30" spans="1:1" x14ac:dyDescent="0.2">
      <c r="A30" s="15" t="s">
        <v>691</v>
      </c>
    </row>
    <row r="31" spans="1:1" x14ac:dyDescent="0.2">
      <c r="A31" s="15" t="s">
        <v>692</v>
      </c>
    </row>
    <row r="32" spans="1:1" x14ac:dyDescent="0.2">
      <c r="A32" s="15" t="s">
        <v>693</v>
      </c>
    </row>
    <row r="33" spans="1:1" x14ac:dyDescent="0.2">
      <c r="A33" s="15" t="s">
        <v>694</v>
      </c>
    </row>
    <row r="34" spans="1:1" x14ac:dyDescent="0.2">
      <c r="A34" s="15" t="s">
        <v>695</v>
      </c>
    </row>
    <row r="35" spans="1:1" x14ac:dyDescent="0.2">
      <c r="A35" s="15" t="s">
        <v>696</v>
      </c>
    </row>
    <row r="36" spans="1:1" x14ac:dyDescent="0.2">
      <c r="A36" s="15" t="s">
        <v>697</v>
      </c>
    </row>
    <row r="37" spans="1:1" x14ac:dyDescent="0.2">
      <c r="A37" s="15" t="s">
        <v>698</v>
      </c>
    </row>
    <row r="38" spans="1:1" x14ac:dyDescent="0.2">
      <c r="A38" s="15" t="s">
        <v>699</v>
      </c>
    </row>
    <row r="39" spans="1:1" x14ac:dyDescent="0.2">
      <c r="A39" s="15" t="s">
        <v>700</v>
      </c>
    </row>
    <row r="40" spans="1:1" x14ac:dyDescent="0.2">
      <c r="A40" s="5" t="s">
        <v>701</v>
      </c>
    </row>
    <row r="41" spans="1:1" x14ac:dyDescent="0.2">
      <c r="A41" s="15" t="s">
        <v>702</v>
      </c>
    </row>
    <row r="42" spans="1:1" x14ac:dyDescent="0.2">
      <c r="A42" s="15" t="s">
        <v>703</v>
      </c>
    </row>
    <row r="43" spans="1:1" x14ac:dyDescent="0.2">
      <c r="A43" s="15" t="s">
        <v>704</v>
      </c>
    </row>
    <row r="44" spans="1:1" x14ac:dyDescent="0.2">
      <c r="A44" s="15" t="s">
        <v>705</v>
      </c>
    </row>
    <row r="45" spans="1:1" x14ac:dyDescent="0.2">
      <c r="A45" s="15" t="s">
        <v>706</v>
      </c>
    </row>
    <row r="46" spans="1:1" x14ac:dyDescent="0.2">
      <c r="A46" s="15" t="s">
        <v>707</v>
      </c>
    </row>
    <row r="47" spans="1:1" x14ac:dyDescent="0.2">
      <c r="A47" s="15" t="s">
        <v>708</v>
      </c>
    </row>
    <row r="48" spans="1:1" x14ac:dyDescent="0.2">
      <c r="A48" s="15" t="s">
        <v>709</v>
      </c>
    </row>
    <row r="49" spans="1:12" x14ac:dyDescent="0.2">
      <c r="A49" s="15" t="s">
        <v>710</v>
      </c>
    </row>
    <row r="50" spans="1:12" x14ac:dyDescent="0.2">
      <c r="A50" s="15" t="s">
        <v>711</v>
      </c>
    </row>
    <row r="51" spans="1:12" x14ac:dyDescent="0.2">
      <c r="A51" s="15" t="s">
        <v>712</v>
      </c>
    </row>
    <row r="52" spans="1:12" x14ac:dyDescent="0.2">
      <c r="A52" s="15" t="s">
        <v>713</v>
      </c>
    </row>
    <row r="53" spans="1:12" x14ac:dyDescent="0.2">
      <c r="A53" s="15" t="s">
        <v>714</v>
      </c>
    </row>
    <row r="54" spans="1:12" x14ac:dyDescent="0.2">
      <c r="A54" s="5" t="s">
        <v>715</v>
      </c>
    </row>
    <row r="55" spans="1:12" x14ac:dyDescent="0.2">
      <c r="A55" s="5" t="s">
        <v>716</v>
      </c>
    </row>
    <row r="56" spans="1:12" x14ac:dyDescent="0.2">
      <c r="A56" s="15" t="s">
        <v>717</v>
      </c>
    </row>
    <row r="57" spans="1:12" x14ac:dyDescent="0.2">
      <c r="A57" s="15" t="s">
        <v>718</v>
      </c>
      <c r="B57" s="5"/>
      <c r="L57" s="15"/>
    </row>
    <row r="58" spans="1:12" x14ac:dyDescent="0.2">
      <c r="A58" s="15" t="s">
        <v>719</v>
      </c>
      <c r="B58" s="5"/>
    </row>
    <row r="59" spans="1:12" x14ac:dyDescent="0.2">
      <c r="A59" s="15" t="s">
        <v>720</v>
      </c>
    </row>
    <row r="60" spans="1:12" x14ac:dyDescent="0.2">
      <c r="A60" s="15" t="s">
        <v>721</v>
      </c>
    </row>
    <row r="61" spans="1:12" x14ac:dyDescent="0.2">
      <c r="A61" s="15" t="s">
        <v>722</v>
      </c>
    </row>
    <row r="62" spans="1:12" x14ac:dyDescent="0.2">
      <c r="A62" s="15" t="s">
        <v>723</v>
      </c>
    </row>
    <row r="63" spans="1:12" x14ac:dyDescent="0.2">
      <c r="A63" s="15" t="s">
        <v>724</v>
      </c>
    </row>
    <row r="64" spans="1:12" x14ac:dyDescent="0.2">
      <c r="A64" s="15" t="s">
        <v>725</v>
      </c>
    </row>
    <row r="65" spans="1:1" x14ac:dyDescent="0.2">
      <c r="A65" s="15" t="s">
        <v>726</v>
      </c>
    </row>
    <row r="66" spans="1:1" x14ac:dyDescent="0.2">
      <c r="A66" s="15" t="s">
        <v>727</v>
      </c>
    </row>
    <row r="67" spans="1:1" x14ac:dyDescent="0.2">
      <c r="A67" s="15" t="s">
        <v>728</v>
      </c>
    </row>
    <row r="68" spans="1:1" x14ac:dyDescent="0.2">
      <c r="A68" s="15" t="s">
        <v>729</v>
      </c>
    </row>
    <row r="69" spans="1:1" x14ac:dyDescent="0.2">
      <c r="A69" s="15" t="s">
        <v>730</v>
      </c>
    </row>
    <row r="70" spans="1:1" x14ac:dyDescent="0.2">
      <c r="A70" s="15" t="s">
        <v>731</v>
      </c>
    </row>
    <row r="71" spans="1:1" x14ac:dyDescent="0.2">
      <c r="A71" s="15" t="s">
        <v>732</v>
      </c>
    </row>
    <row r="72" spans="1:1" x14ac:dyDescent="0.2">
      <c r="A72" s="15" t="s">
        <v>733</v>
      </c>
    </row>
    <row r="73" spans="1:1" x14ac:dyDescent="0.2">
      <c r="A73" s="15" t="s">
        <v>734</v>
      </c>
    </row>
    <row r="74" spans="1:1" x14ac:dyDescent="0.2">
      <c r="A74" s="15" t="s">
        <v>735</v>
      </c>
    </row>
    <row r="75" spans="1:1" x14ac:dyDescent="0.2">
      <c r="A75" s="15" t="s">
        <v>736</v>
      </c>
    </row>
    <row r="76" spans="1:1" x14ac:dyDescent="0.2">
      <c r="A76" s="15" t="s">
        <v>737</v>
      </c>
    </row>
    <row r="77" spans="1:1" x14ac:dyDescent="0.2">
      <c r="A77" s="15" t="s">
        <v>738</v>
      </c>
    </row>
    <row r="78" spans="1:1" x14ac:dyDescent="0.2">
      <c r="A78" s="15" t="s">
        <v>739</v>
      </c>
    </row>
    <row r="79" spans="1:1" x14ac:dyDescent="0.2">
      <c r="A79" s="15" t="s">
        <v>740</v>
      </c>
    </row>
    <row r="80" spans="1:1" x14ac:dyDescent="0.2">
      <c r="A80" s="15" t="s">
        <v>741</v>
      </c>
    </row>
    <row r="81" spans="1:11" x14ac:dyDescent="0.2">
      <c r="A81" s="15" t="s">
        <v>742</v>
      </c>
    </row>
    <row r="82" spans="1:11" x14ac:dyDescent="0.2">
      <c r="A82" s="5" t="s">
        <v>743</v>
      </c>
    </row>
    <row r="83" spans="1:11" x14ac:dyDescent="0.2">
      <c r="A83" s="15" t="s">
        <v>744</v>
      </c>
    </row>
    <row r="84" spans="1:11" x14ac:dyDescent="0.2">
      <c r="A84" s="15" t="s">
        <v>745</v>
      </c>
    </row>
    <row r="85" spans="1:11" x14ac:dyDescent="0.2">
      <c r="A85" s="15" t="s">
        <v>746</v>
      </c>
    </row>
    <row r="86" spans="1:11" x14ac:dyDescent="0.2">
      <c r="A86" s="15" t="s">
        <v>747</v>
      </c>
    </row>
    <row r="87" spans="1:11" x14ac:dyDescent="0.2">
      <c r="A87" s="26" t="s">
        <v>748</v>
      </c>
    </row>
    <row r="88" spans="1:11" x14ac:dyDescent="0.2">
      <c r="A88" s="15" t="s">
        <v>749</v>
      </c>
    </row>
    <row r="89" spans="1:11" x14ac:dyDescent="0.2">
      <c r="A89" s="15" t="s">
        <v>750</v>
      </c>
    </row>
    <row r="90" spans="1:11" x14ac:dyDescent="0.2">
      <c r="A90" s="15" t="s">
        <v>751</v>
      </c>
    </row>
    <row r="91" spans="1:11" x14ac:dyDescent="0.2">
      <c r="A91" s="15" t="s">
        <v>752</v>
      </c>
    </row>
    <row r="92" spans="1:11" x14ac:dyDescent="0.2">
      <c r="A92" s="15" t="s">
        <v>753</v>
      </c>
    </row>
    <row r="93" spans="1:11" x14ac:dyDescent="0.2">
      <c r="A93" s="15" t="s">
        <v>754</v>
      </c>
    </row>
    <row r="94" spans="1:11" x14ac:dyDescent="0.2">
      <c r="A94" s="15" t="s">
        <v>755</v>
      </c>
    </row>
    <row r="95" spans="1:11" x14ac:dyDescent="0.2">
      <c r="A95" s="15" t="s">
        <v>756</v>
      </c>
      <c r="B95" s="5"/>
      <c r="C95" s="5"/>
      <c r="D95" s="5"/>
      <c r="E95" s="5"/>
      <c r="F95" s="5"/>
      <c r="G95" s="5"/>
      <c r="H95" s="5"/>
      <c r="I95" s="5"/>
      <c r="J95" s="5"/>
      <c r="K95" s="5"/>
    </row>
    <row r="96" spans="1:11" x14ac:dyDescent="0.2">
      <c r="A96" s="15" t="s">
        <v>757</v>
      </c>
      <c r="B96" s="5"/>
      <c r="C96" s="5"/>
      <c r="D96" s="5"/>
      <c r="E96" s="5"/>
      <c r="F96" s="5"/>
      <c r="G96" s="5"/>
      <c r="H96" s="5"/>
      <c r="I96" s="5"/>
      <c r="J96" s="5"/>
      <c r="K96" s="5"/>
    </row>
    <row r="97" spans="1:11" x14ac:dyDescent="0.2">
      <c r="A97" s="15" t="s">
        <v>758</v>
      </c>
      <c r="B97" s="5"/>
      <c r="C97" s="5"/>
      <c r="D97" s="5"/>
      <c r="E97" s="5"/>
      <c r="F97" s="5"/>
      <c r="G97" s="5"/>
      <c r="H97" s="5"/>
      <c r="I97" s="5"/>
      <c r="J97" s="5"/>
      <c r="K97" s="5"/>
    </row>
    <row r="98" spans="1:11" x14ac:dyDescent="0.2">
      <c r="A98" s="15" t="s">
        <v>759</v>
      </c>
    </row>
    <row r="99" spans="1:11" x14ac:dyDescent="0.2">
      <c r="A99" s="15" t="s">
        <v>760</v>
      </c>
    </row>
    <row r="100" spans="1:11" x14ac:dyDescent="0.2">
      <c r="A100" s="15" t="s">
        <v>761</v>
      </c>
    </row>
    <row r="101" spans="1:11" x14ac:dyDescent="0.2">
      <c r="A101" s="15" t="s">
        <v>762</v>
      </c>
    </row>
    <row r="102" spans="1:11" x14ac:dyDescent="0.2">
      <c r="A102" s="15" t="s">
        <v>763</v>
      </c>
    </row>
    <row r="103" spans="1:11" x14ac:dyDescent="0.2">
      <c r="A103" s="15" t="s">
        <v>764</v>
      </c>
    </row>
    <row r="104" spans="1:11" x14ac:dyDescent="0.2">
      <c r="A104" s="15" t="s">
        <v>765</v>
      </c>
    </row>
    <row r="105" spans="1:11" x14ac:dyDescent="0.2">
      <c r="A105" s="15" t="s">
        <v>766</v>
      </c>
    </row>
    <row r="106" spans="1:11" x14ac:dyDescent="0.2">
      <c r="A106" s="15" t="s">
        <v>767</v>
      </c>
    </row>
    <row r="107" spans="1:11" x14ac:dyDescent="0.2">
      <c r="A107" s="15" t="s">
        <v>768</v>
      </c>
    </row>
    <row r="108" spans="1:11" x14ac:dyDescent="0.2">
      <c r="A108" s="15" t="s">
        <v>769</v>
      </c>
    </row>
    <row r="109" spans="1:11" x14ac:dyDescent="0.2">
      <c r="A109" s="15" t="s">
        <v>770</v>
      </c>
    </row>
    <row r="110" spans="1:11" x14ac:dyDescent="0.2">
      <c r="A110" s="15" t="s">
        <v>771</v>
      </c>
    </row>
    <row r="111" spans="1:11" x14ac:dyDescent="0.2">
      <c r="A111" s="15" t="s">
        <v>772</v>
      </c>
    </row>
    <row r="112" spans="1:11" x14ac:dyDescent="0.2">
      <c r="A112" s="15" t="s">
        <v>773</v>
      </c>
    </row>
    <row r="113" spans="1:1" x14ac:dyDescent="0.2">
      <c r="A113" s="15" t="s">
        <v>774</v>
      </c>
    </row>
    <row r="114" spans="1:1" x14ac:dyDescent="0.2">
      <c r="A114" s="15" t="s">
        <v>775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205"/>
  <sheetViews>
    <sheetView topLeftCell="A257" workbookViewId="0">
      <selection activeCell="B97" sqref="B97"/>
    </sheetView>
  </sheetViews>
  <sheetFormatPr baseColWidth="10" defaultColWidth="10.6640625" defaultRowHeight="16" x14ac:dyDescent="0.2"/>
  <cols>
    <col min="1" max="1" width="13.83203125" bestFit="1" customWidth="1"/>
    <col min="2" max="2" width="56.5" bestFit="1" customWidth="1"/>
  </cols>
  <sheetData>
    <row r="1" spans="1:2" ht="17" x14ac:dyDescent="0.2">
      <c r="A1" s="27" t="s">
        <v>269</v>
      </c>
      <c r="B1" s="27" t="s">
        <v>270</v>
      </c>
    </row>
    <row r="2" spans="1:2" ht="17" x14ac:dyDescent="0.2">
      <c r="A2" s="27" t="s">
        <v>271</v>
      </c>
      <c r="B2" s="27" t="s">
        <v>272</v>
      </c>
    </row>
    <row r="3" spans="1:2" ht="17" x14ac:dyDescent="0.2">
      <c r="A3" s="27" t="s">
        <v>273</v>
      </c>
      <c r="B3" s="27" t="s">
        <v>274</v>
      </c>
    </row>
    <row r="4" spans="1:2" ht="17" x14ac:dyDescent="0.2">
      <c r="A4" s="27" t="s">
        <v>275</v>
      </c>
      <c r="B4" s="27" t="s">
        <v>276</v>
      </c>
    </row>
    <row r="5" spans="1:2" ht="19" x14ac:dyDescent="0.25">
      <c r="A5" s="27" t="s">
        <v>277</v>
      </c>
      <c r="B5" s="27" t="s">
        <v>776</v>
      </c>
    </row>
    <row r="6" spans="1:2" ht="17" x14ac:dyDescent="0.2">
      <c r="A6" s="27" t="s">
        <v>278</v>
      </c>
      <c r="B6" s="27" t="s">
        <v>279</v>
      </c>
    </row>
    <row r="7" spans="1:2" ht="17" x14ac:dyDescent="0.2">
      <c r="A7" s="27" t="s">
        <v>280</v>
      </c>
      <c r="B7" s="27" t="s">
        <v>281</v>
      </c>
    </row>
    <row r="8" spans="1:2" ht="17" x14ac:dyDescent="0.2">
      <c r="A8" s="27" t="s">
        <v>282</v>
      </c>
      <c r="B8" s="27" t="s">
        <v>283</v>
      </c>
    </row>
    <row r="9" spans="1:2" ht="17" x14ac:dyDescent="0.2">
      <c r="A9" s="27" t="s">
        <v>284</v>
      </c>
      <c r="B9" s="27" t="s">
        <v>285</v>
      </c>
    </row>
    <row r="10" spans="1:2" ht="17" x14ac:dyDescent="0.2">
      <c r="A10" s="27" t="s">
        <v>286</v>
      </c>
      <c r="B10" s="27" t="s">
        <v>287</v>
      </c>
    </row>
    <row r="11" spans="1:2" ht="17" x14ac:dyDescent="0.2">
      <c r="A11" s="27" t="s">
        <v>288</v>
      </c>
      <c r="B11" s="27" t="s">
        <v>289</v>
      </c>
    </row>
    <row r="12" spans="1:2" ht="17" x14ac:dyDescent="0.2">
      <c r="A12" s="27" t="s">
        <v>290</v>
      </c>
      <c r="B12" s="27" t="s">
        <v>291</v>
      </c>
    </row>
    <row r="13" spans="1:2" x14ac:dyDescent="0.2">
      <c r="A13" s="5" t="s">
        <v>292</v>
      </c>
      <c r="B13" s="5" t="s">
        <v>293</v>
      </c>
    </row>
    <row r="14" spans="1:2" ht="17" x14ac:dyDescent="0.2">
      <c r="A14" s="27" t="s">
        <v>294</v>
      </c>
      <c r="B14" s="27" t="s">
        <v>295</v>
      </c>
    </row>
    <row r="15" spans="1:2" ht="17" x14ac:dyDescent="0.2">
      <c r="A15" s="27" t="s">
        <v>296</v>
      </c>
      <c r="B15" s="27" t="s">
        <v>297</v>
      </c>
    </row>
    <row r="16" spans="1:2" ht="17" x14ac:dyDescent="0.2">
      <c r="A16" s="27" t="s">
        <v>298</v>
      </c>
      <c r="B16" s="27" t="s">
        <v>299</v>
      </c>
    </row>
    <row r="17" spans="1:2" ht="17" x14ac:dyDescent="0.2">
      <c r="A17" s="27" t="s">
        <v>300</v>
      </c>
      <c r="B17" s="27" t="s">
        <v>301</v>
      </c>
    </row>
    <row r="18" spans="1:2" ht="17" x14ac:dyDescent="0.2">
      <c r="A18" s="27" t="s">
        <v>302</v>
      </c>
      <c r="B18" s="27" t="s">
        <v>303</v>
      </c>
    </row>
    <row r="19" spans="1:2" ht="17" x14ac:dyDescent="0.2">
      <c r="A19" s="27" t="s">
        <v>304</v>
      </c>
      <c r="B19" s="27" t="s">
        <v>305</v>
      </c>
    </row>
    <row r="20" spans="1:2" ht="17" x14ac:dyDescent="0.2">
      <c r="A20" s="27" t="s">
        <v>306</v>
      </c>
      <c r="B20" s="27" t="s">
        <v>307</v>
      </c>
    </row>
    <row r="21" spans="1:2" ht="17" x14ac:dyDescent="0.2">
      <c r="A21" s="28" t="s">
        <v>308</v>
      </c>
      <c r="B21" s="28" t="s">
        <v>309</v>
      </c>
    </row>
    <row r="22" spans="1:2" ht="17" x14ac:dyDescent="0.2">
      <c r="A22" s="28" t="s">
        <v>310</v>
      </c>
      <c r="B22" s="28" t="s">
        <v>311</v>
      </c>
    </row>
    <row r="23" spans="1:2" ht="17" x14ac:dyDescent="0.2">
      <c r="A23" s="28" t="s">
        <v>312</v>
      </c>
      <c r="B23" s="28" t="s">
        <v>313</v>
      </c>
    </row>
    <row r="24" spans="1:2" ht="17" x14ac:dyDescent="0.2">
      <c r="A24" s="28" t="s">
        <v>314</v>
      </c>
      <c r="B24" s="28" t="s">
        <v>315</v>
      </c>
    </row>
    <row r="25" spans="1:2" ht="17" x14ac:dyDescent="0.2">
      <c r="A25" s="28" t="s">
        <v>316</v>
      </c>
      <c r="B25" s="28" t="s">
        <v>317</v>
      </c>
    </row>
    <row r="26" spans="1:2" ht="17" x14ac:dyDescent="0.2">
      <c r="A26" s="28" t="s">
        <v>318</v>
      </c>
      <c r="B26" s="28" t="s">
        <v>319</v>
      </c>
    </row>
    <row r="27" spans="1:2" x14ac:dyDescent="0.2">
      <c r="A27" s="5" t="s">
        <v>320</v>
      </c>
      <c r="B27" s="5" t="s">
        <v>321</v>
      </c>
    </row>
    <row r="28" spans="1:2" ht="17" x14ac:dyDescent="0.2">
      <c r="A28" s="28" t="s">
        <v>322</v>
      </c>
      <c r="B28" s="28" t="s">
        <v>323</v>
      </c>
    </row>
    <row r="29" spans="1:2" x14ac:dyDescent="0.2">
      <c r="A29" s="15" t="s">
        <v>324</v>
      </c>
      <c r="B29" s="15" t="s">
        <v>325</v>
      </c>
    </row>
    <row r="30" spans="1:2" x14ac:dyDescent="0.2">
      <c r="A30" s="15" t="s">
        <v>326</v>
      </c>
      <c r="B30" s="15" t="s">
        <v>327</v>
      </c>
    </row>
    <row r="31" spans="1:2" x14ac:dyDescent="0.2">
      <c r="A31" s="15" t="s">
        <v>328</v>
      </c>
      <c r="B31" s="15" t="s">
        <v>329</v>
      </c>
    </row>
    <row r="32" spans="1:2" x14ac:dyDescent="0.2">
      <c r="A32" s="15" t="s">
        <v>330</v>
      </c>
      <c r="B32" s="15" t="s">
        <v>84</v>
      </c>
    </row>
    <row r="33" spans="1:2" x14ac:dyDescent="0.2">
      <c r="A33" s="15" t="s">
        <v>331</v>
      </c>
      <c r="B33" s="15" t="s">
        <v>332</v>
      </c>
    </row>
    <row r="34" spans="1:2" x14ac:dyDescent="0.2">
      <c r="A34" s="15" t="s">
        <v>333</v>
      </c>
      <c r="B34" s="15" t="s">
        <v>334</v>
      </c>
    </row>
    <row r="35" spans="1:2" ht="34" x14ac:dyDescent="0.2">
      <c r="A35" s="28" t="s">
        <v>335</v>
      </c>
      <c r="B35" s="28" t="s">
        <v>336</v>
      </c>
    </row>
    <row r="36" spans="1:2" ht="19" x14ac:dyDescent="0.25">
      <c r="A36" s="28" t="s">
        <v>777</v>
      </c>
      <c r="B36" s="28" t="s">
        <v>337</v>
      </c>
    </row>
    <row r="37" spans="1:2" ht="19" x14ac:dyDescent="0.25">
      <c r="A37" s="5" t="s">
        <v>338</v>
      </c>
      <c r="B37" s="27" t="s">
        <v>778</v>
      </c>
    </row>
    <row r="38" spans="1:2" ht="19" x14ac:dyDescent="0.25">
      <c r="A38" s="5" t="s">
        <v>339</v>
      </c>
      <c r="B38" s="27" t="s">
        <v>779</v>
      </c>
    </row>
    <row r="39" spans="1:2" ht="17" x14ac:dyDescent="0.2">
      <c r="A39" s="5" t="s">
        <v>340</v>
      </c>
      <c r="B39" s="27" t="s">
        <v>341</v>
      </c>
    </row>
    <row r="40" spans="1:2" ht="17" x14ac:dyDescent="0.2">
      <c r="A40" s="27" t="s">
        <v>342</v>
      </c>
      <c r="B40" s="27" t="s">
        <v>343</v>
      </c>
    </row>
    <row r="41" spans="1:2" ht="17" x14ac:dyDescent="0.2">
      <c r="A41" s="28" t="s">
        <v>344</v>
      </c>
      <c r="B41" s="28" t="s">
        <v>343</v>
      </c>
    </row>
    <row r="42" spans="1:2" ht="17" x14ac:dyDescent="0.2">
      <c r="A42" s="27" t="s">
        <v>345</v>
      </c>
      <c r="B42" s="27" t="s">
        <v>346</v>
      </c>
    </row>
    <row r="43" spans="1:2" ht="17" x14ac:dyDescent="0.2">
      <c r="A43" s="27" t="s">
        <v>347</v>
      </c>
      <c r="B43" s="27" t="s">
        <v>348</v>
      </c>
    </row>
    <row r="44" spans="1:2" ht="17" x14ac:dyDescent="0.2">
      <c r="A44" s="28" t="s">
        <v>349</v>
      </c>
      <c r="B44" s="28" t="s">
        <v>350</v>
      </c>
    </row>
    <row r="45" spans="1:2" ht="17" x14ac:dyDescent="0.2">
      <c r="A45" s="28" t="s">
        <v>351</v>
      </c>
      <c r="B45" s="28" t="s">
        <v>352</v>
      </c>
    </row>
    <row r="46" spans="1:2" ht="17" x14ac:dyDescent="0.2">
      <c r="A46" s="28" t="s">
        <v>353</v>
      </c>
      <c r="B46" s="28" t="s">
        <v>354</v>
      </c>
    </row>
    <row r="47" spans="1:2" ht="17" x14ac:dyDescent="0.2">
      <c r="A47" s="27" t="s">
        <v>355</v>
      </c>
      <c r="B47" s="27" t="s">
        <v>356</v>
      </c>
    </row>
    <row r="48" spans="1:2" ht="17" x14ac:dyDescent="0.2">
      <c r="A48" s="27" t="s">
        <v>357</v>
      </c>
      <c r="B48" s="27" t="s">
        <v>358</v>
      </c>
    </row>
    <row r="49" spans="1:2" ht="17" x14ac:dyDescent="0.2">
      <c r="A49" s="28" t="s">
        <v>359</v>
      </c>
      <c r="B49" s="28" t="s">
        <v>360</v>
      </c>
    </row>
    <row r="50" spans="1:2" x14ac:dyDescent="0.2">
      <c r="A50" s="5" t="s">
        <v>361</v>
      </c>
      <c r="B50" s="5" t="s">
        <v>362</v>
      </c>
    </row>
    <row r="51" spans="1:2" ht="17" x14ac:dyDescent="0.2">
      <c r="A51" s="28" t="s">
        <v>363</v>
      </c>
      <c r="B51" s="28" t="s">
        <v>364</v>
      </c>
    </row>
    <row r="52" spans="1:2" x14ac:dyDescent="0.2">
      <c r="A52" s="5" t="s">
        <v>365</v>
      </c>
      <c r="B52" s="5" t="s">
        <v>366</v>
      </c>
    </row>
    <row r="53" spans="1:2" ht="17" x14ac:dyDescent="0.2">
      <c r="A53" s="28" t="s">
        <v>367</v>
      </c>
      <c r="B53" s="28" t="s">
        <v>368</v>
      </c>
    </row>
    <row r="54" spans="1:2" ht="17" x14ac:dyDescent="0.2">
      <c r="A54" s="28" t="s">
        <v>369</v>
      </c>
      <c r="B54" s="28" t="s">
        <v>370</v>
      </c>
    </row>
    <row r="55" spans="1:2" ht="17" x14ac:dyDescent="0.2">
      <c r="A55" s="27" t="s">
        <v>371</v>
      </c>
      <c r="B55" s="27" t="s">
        <v>372</v>
      </c>
    </row>
    <row r="56" spans="1:2" ht="17" x14ac:dyDescent="0.2">
      <c r="A56" s="27" t="s">
        <v>373</v>
      </c>
      <c r="B56" s="27" t="s">
        <v>374</v>
      </c>
    </row>
    <row r="57" spans="1:2" ht="17" x14ac:dyDescent="0.2">
      <c r="A57" s="27" t="s">
        <v>375</v>
      </c>
      <c r="B57" s="27" t="s">
        <v>376</v>
      </c>
    </row>
    <row r="58" spans="1:2" ht="17" x14ac:dyDescent="0.2">
      <c r="A58" s="27" t="s">
        <v>377</v>
      </c>
      <c r="B58" s="27" t="s">
        <v>378</v>
      </c>
    </row>
    <row r="59" spans="1:2" ht="34" x14ac:dyDescent="0.2">
      <c r="A59" s="28" t="s">
        <v>379</v>
      </c>
      <c r="B59" s="28" t="s">
        <v>380</v>
      </c>
    </row>
    <row r="60" spans="1:2" ht="17" x14ac:dyDescent="0.2">
      <c r="A60" s="28" t="s">
        <v>381</v>
      </c>
      <c r="B60" s="28" t="s">
        <v>382</v>
      </c>
    </row>
    <row r="61" spans="1:2" x14ac:dyDescent="0.2">
      <c r="A61" s="5" t="s">
        <v>383</v>
      </c>
      <c r="B61" s="5" t="s">
        <v>384</v>
      </c>
    </row>
    <row r="62" spans="1:2" ht="34" x14ac:dyDescent="0.2">
      <c r="A62" s="28" t="s">
        <v>385</v>
      </c>
      <c r="B62" s="28" t="s">
        <v>386</v>
      </c>
    </row>
    <row r="63" spans="1:2" x14ac:dyDescent="0.2">
      <c r="A63" s="5" t="s">
        <v>387</v>
      </c>
      <c r="B63" s="5" t="s">
        <v>388</v>
      </c>
    </row>
    <row r="64" spans="1:2" ht="17" x14ac:dyDescent="0.2">
      <c r="A64" s="28" t="s">
        <v>389</v>
      </c>
      <c r="B64" s="28" t="s">
        <v>390</v>
      </c>
    </row>
    <row r="65" spans="1:2" ht="17" x14ac:dyDescent="0.2">
      <c r="A65" s="28" t="s">
        <v>391</v>
      </c>
      <c r="B65" s="28" t="s">
        <v>392</v>
      </c>
    </row>
    <row r="66" spans="1:2" ht="17" x14ac:dyDescent="0.2">
      <c r="A66" s="27" t="s">
        <v>393</v>
      </c>
      <c r="B66" s="27" t="s">
        <v>394</v>
      </c>
    </row>
    <row r="67" spans="1:2" ht="17" x14ac:dyDescent="0.2">
      <c r="A67" s="28" t="s">
        <v>395</v>
      </c>
      <c r="B67" s="28" t="s">
        <v>396</v>
      </c>
    </row>
    <row r="68" spans="1:2" ht="34" x14ac:dyDescent="0.2">
      <c r="A68" s="28" t="s">
        <v>397</v>
      </c>
      <c r="B68" s="28" t="s">
        <v>398</v>
      </c>
    </row>
    <row r="69" spans="1:2" ht="17" x14ac:dyDescent="0.2">
      <c r="A69" s="27" t="s">
        <v>399</v>
      </c>
      <c r="B69" s="27" t="s">
        <v>400</v>
      </c>
    </row>
    <row r="70" spans="1:2" ht="17" x14ac:dyDescent="0.2">
      <c r="A70" s="28" t="s">
        <v>401</v>
      </c>
      <c r="B70" s="28" t="s">
        <v>402</v>
      </c>
    </row>
    <row r="71" spans="1:2" ht="34" x14ac:dyDescent="0.2">
      <c r="A71" s="28" t="s">
        <v>403</v>
      </c>
      <c r="B71" s="28" t="s">
        <v>404</v>
      </c>
    </row>
    <row r="72" spans="1:2" ht="34" x14ac:dyDescent="0.2">
      <c r="A72" s="28" t="s">
        <v>405</v>
      </c>
      <c r="B72" s="28" t="s">
        <v>406</v>
      </c>
    </row>
    <row r="73" spans="1:2" ht="34" x14ac:dyDescent="0.2">
      <c r="A73" s="28" t="s">
        <v>407</v>
      </c>
      <c r="B73" s="28" t="s">
        <v>408</v>
      </c>
    </row>
    <row r="74" spans="1:2" ht="34" x14ac:dyDescent="0.2">
      <c r="A74" s="28" t="s">
        <v>409</v>
      </c>
      <c r="B74" s="28" t="s">
        <v>410</v>
      </c>
    </row>
    <row r="75" spans="1:2" ht="34" x14ac:dyDescent="0.2">
      <c r="A75" s="28" t="s">
        <v>411</v>
      </c>
      <c r="B75" s="28" t="s">
        <v>412</v>
      </c>
    </row>
    <row r="76" spans="1:2" ht="17" x14ac:dyDescent="0.2">
      <c r="A76" s="28" t="s">
        <v>413</v>
      </c>
      <c r="B76" s="28" t="s">
        <v>414</v>
      </c>
    </row>
    <row r="77" spans="1:2" ht="17" x14ac:dyDescent="0.2">
      <c r="A77" s="28" t="s">
        <v>415</v>
      </c>
      <c r="B77" s="28" t="s">
        <v>416</v>
      </c>
    </row>
    <row r="78" spans="1:2" ht="17" x14ac:dyDescent="0.2">
      <c r="A78" s="28" t="s">
        <v>417</v>
      </c>
      <c r="B78" s="28" t="s">
        <v>418</v>
      </c>
    </row>
    <row r="79" spans="1:2" ht="17" x14ac:dyDescent="0.2">
      <c r="A79" s="28" t="s">
        <v>419</v>
      </c>
      <c r="B79" s="28" t="s">
        <v>420</v>
      </c>
    </row>
    <row r="80" spans="1:2" ht="17" x14ac:dyDescent="0.2">
      <c r="A80" s="28" t="s">
        <v>421</v>
      </c>
      <c r="B80" s="28" t="s">
        <v>422</v>
      </c>
    </row>
    <row r="81" spans="1:2" ht="17" x14ac:dyDescent="0.2">
      <c r="A81" s="28" t="s">
        <v>423</v>
      </c>
      <c r="B81" s="28" t="s">
        <v>424</v>
      </c>
    </row>
    <row r="82" spans="1:2" ht="17" x14ac:dyDescent="0.2">
      <c r="A82" s="28" t="s">
        <v>425</v>
      </c>
      <c r="B82" s="28" t="s">
        <v>426</v>
      </c>
    </row>
    <row r="83" spans="1:2" ht="17" x14ac:dyDescent="0.2">
      <c r="A83" s="28" t="s">
        <v>427</v>
      </c>
      <c r="B83" s="28" t="s">
        <v>428</v>
      </c>
    </row>
    <row r="84" spans="1:2" ht="17" x14ac:dyDescent="0.2">
      <c r="A84" s="27" t="s">
        <v>429</v>
      </c>
      <c r="B84" s="27" t="s">
        <v>430</v>
      </c>
    </row>
    <row r="85" spans="1:2" x14ac:dyDescent="0.2">
      <c r="A85" s="5" t="s">
        <v>431</v>
      </c>
      <c r="B85" s="5" t="s">
        <v>432</v>
      </c>
    </row>
    <row r="86" spans="1:2" x14ac:dyDescent="0.2">
      <c r="A86" s="5" t="s">
        <v>433</v>
      </c>
      <c r="B86" s="5" t="s">
        <v>434</v>
      </c>
    </row>
    <row r="87" spans="1:2" ht="19" x14ac:dyDescent="0.25">
      <c r="A87" s="27" t="s">
        <v>780</v>
      </c>
      <c r="B87" s="5" t="s">
        <v>435</v>
      </c>
    </row>
    <row r="88" spans="1:2" ht="17" x14ac:dyDescent="0.2">
      <c r="A88" s="28" t="s">
        <v>436</v>
      </c>
      <c r="B88" s="28" t="s">
        <v>437</v>
      </c>
    </row>
    <row r="89" spans="1:2" x14ac:dyDescent="0.2">
      <c r="A89" s="5" t="s">
        <v>438</v>
      </c>
      <c r="B89" s="5" t="s">
        <v>439</v>
      </c>
    </row>
    <row r="90" spans="1:2" ht="17" x14ac:dyDescent="0.2">
      <c r="A90" s="28" t="s">
        <v>440</v>
      </c>
      <c r="B90" s="28" t="s">
        <v>441</v>
      </c>
    </row>
    <row r="91" spans="1:2" ht="17" x14ac:dyDescent="0.2">
      <c r="A91" s="28" t="s">
        <v>442</v>
      </c>
      <c r="B91" s="28" t="s">
        <v>443</v>
      </c>
    </row>
    <row r="92" spans="1:2" ht="17" x14ac:dyDescent="0.2">
      <c r="A92" s="28" t="s">
        <v>444</v>
      </c>
      <c r="B92" s="28" t="s">
        <v>445</v>
      </c>
    </row>
    <row r="93" spans="1:2" x14ac:dyDescent="0.2">
      <c r="A93" s="5" t="s">
        <v>446</v>
      </c>
      <c r="B93" s="5" t="s">
        <v>447</v>
      </c>
    </row>
    <row r="94" spans="1:2" x14ac:dyDescent="0.2">
      <c r="A94" s="5" t="s">
        <v>448</v>
      </c>
      <c r="B94" s="5" t="s">
        <v>449</v>
      </c>
    </row>
    <row r="95" spans="1:2" x14ac:dyDescent="0.2">
      <c r="A95" s="5" t="s">
        <v>450</v>
      </c>
      <c r="B95" s="5" t="s">
        <v>451</v>
      </c>
    </row>
    <row r="96" spans="1:2" ht="17" x14ac:dyDescent="0.2">
      <c r="A96" s="28" t="s">
        <v>452</v>
      </c>
      <c r="B96" s="28" t="s">
        <v>453</v>
      </c>
    </row>
    <row r="97" spans="1:2" x14ac:dyDescent="0.2">
      <c r="A97" s="5" t="s">
        <v>454</v>
      </c>
      <c r="B97" s="5" t="s">
        <v>455</v>
      </c>
    </row>
    <row r="98" spans="1:2" ht="17" x14ac:dyDescent="0.2">
      <c r="A98" s="28" t="s">
        <v>456</v>
      </c>
      <c r="B98" s="28" t="s">
        <v>457</v>
      </c>
    </row>
    <row r="99" spans="1:2" ht="17" x14ac:dyDescent="0.2">
      <c r="A99" s="27" t="s">
        <v>458</v>
      </c>
      <c r="B99" s="27" t="s">
        <v>459</v>
      </c>
    </row>
    <row r="100" spans="1:2" ht="17" x14ac:dyDescent="0.2">
      <c r="A100" s="28" t="s">
        <v>460</v>
      </c>
      <c r="B100" s="28" t="s">
        <v>461</v>
      </c>
    </row>
    <row r="101" spans="1:2" ht="17" x14ac:dyDescent="0.2">
      <c r="A101" s="28" t="s">
        <v>462</v>
      </c>
      <c r="B101" s="28" t="s">
        <v>463</v>
      </c>
    </row>
    <row r="102" spans="1:2" ht="17" x14ac:dyDescent="0.2">
      <c r="A102" s="28" t="s">
        <v>464</v>
      </c>
      <c r="B102" s="27" t="s">
        <v>465</v>
      </c>
    </row>
    <row r="103" spans="1:2" ht="17" x14ac:dyDescent="0.2">
      <c r="A103" s="28" t="s">
        <v>466</v>
      </c>
      <c r="B103" s="27" t="s">
        <v>467</v>
      </c>
    </row>
    <row r="104" spans="1:2" ht="17" x14ac:dyDescent="0.2">
      <c r="A104" s="27" t="s">
        <v>468</v>
      </c>
      <c r="B104" s="27" t="s">
        <v>469</v>
      </c>
    </row>
    <row r="105" spans="1:2" ht="17" x14ac:dyDescent="0.2">
      <c r="A105" s="27" t="s">
        <v>470</v>
      </c>
      <c r="B105" s="27" t="s">
        <v>471</v>
      </c>
    </row>
    <row r="106" spans="1:2" ht="17" x14ac:dyDescent="0.2">
      <c r="A106" s="27" t="s">
        <v>472</v>
      </c>
      <c r="B106" s="27" t="s">
        <v>473</v>
      </c>
    </row>
    <row r="107" spans="1:2" ht="17" x14ac:dyDescent="0.2">
      <c r="A107" s="27" t="s">
        <v>474</v>
      </c>
      <c r="B107" s="27" t="s">
        <v>475</v>
      </c>
    </row>
    <row r="108" spans="1:2" x14ac:dyDescent="0.2">
      <c r="A108" s="15" t="s">
        <v>476</v>
      </c>
      <c r="B108" s="15" t="s">
        <v>477</v>
      </c>
    </row>
    <row r="109" spans="1:2" ht="17" x14ac:dyDescent="0.2">
      <c r="A109" s="27" t="s">
        <v>478</v>
      </c>
      <c r="B109" s="27" t="s">
        <v>479</v>
      </c>
    </row>
    <row r="110" spans="1:2" ht="17" x14ac:dyDescent="0.2">
      <c r="A110" s="27" t="s">
        <v>480</v>
      </c>
      <c r="B110" s="27" t="s">
        <v>481</v>
      </c>
    </row>
    <row r="111" spans="1:2" ht="17" x14ac:dyDescent="0.2">
      <c r="A111" s="27" t="s">
        <v>482</v>
      </c>
      <c r="B111" s="27" t="s">
        <v>483</v>
      </c>
    </row>
    <row r="112" spans="1:2" ht="17" x14ac:dyDescent="0.2">
      <c r="A112" s="27" t="s">
        <v>484</v>
      </c>
      <c r="B112" s="27" t="s">
        <v>485</v>
      </c>
    </row>
    <row r="113" spans="1:2" ht="17" x14ac:dyDescent="0.2">
      <c r="A113" s="27" t="s">
        <v>486</v>
      </c>
      <c r="B113" s="27" t="s">
        <v>487</v>
      </c>
    </row>
    <row r="114" spans="1:2" ht="17" x14ac:dyDescent="0.2">
      <c r="A114" s="27" t="s">
        <v>488</v>
      </c>
      <c r="B114" s="27" t="s">
        <v>489</v>
      </c>
    </row>
    <row r="115" spans="1:2" ht="17" x14ac:dyDescent="0.2">
      <c r="A115" s="27" t="s">
        <v>490</v>
      </c>
      <c r="B115" s="27" t="s">
        <v>216</v>
      </c>
    </row>
    <row r="116" spans="1:2" ht="17" x14ac:dyDescent="0.2">
      <c r="A116" s="27" t="s">
        <v>491</v>
      </c>
      <c r="B116" s="27" t="s">
        <v>492</v>
      </c>
    </row>
    <row r="117" spans="1:2" x14ac:dyDescent="0.2">
      <c r="A117" s="5" t="s">
        <v>493</v>
      </c>
      <c r="B117" s="5" t="s">
        <v>494</v>
      </c>
    </row>
    <row r="118" spans="1:2" ht="17" x14ac:dyDescent="0.2">
      <c r="A118" s="27" t="s">
        <v>495</v>
      </c>
      <c r="B118" s="27" t="s">
        <v>496</v>
      </c>
    </row>
    <row r="119" spans="1:2" ht="17" x14ac:dyDescent="0.2">
      <c r="A119" s="27" t="s">
        <v>497</v>
      </c>
      <c r="B119" s="27" t="s">
        <v>498</v>
      </c>
    </row>
    <row r="120" spans="1:2" ht="17" x14ac:dyDescent="0.2">
      <c r="A120" s="27" t="s">
        <v>499</v>
      </c>
      <c r="B120" s="27" t="s">
        <v>500</v>
      </c>
    </row>
    <row r="121" spans="1:2" ht="17" x14ac:dyDescent="0.2">
      <c r="A121" s="27" t="s">
        <v>501</v>
      </c>
      <c r="B121" s="27" t="s">
        <v>502</v>
      </c>
    </row>
    <row r="122" spans="1:2" ht="19" x14ac:dyDescent="0.25">
      <c r="A122" s="28" t="s">
        <v>781</v>
      </c>
      <c r="B122" s="28" t="s">
        <v>503</v>
      </c>
    </row>
    <row r="123" spans="1:2" ht="19" x14ac:dyDescent="0.25">
      <c r="A123" s="27" t="s">
        <v>782</v>
      </c>
      <c r="B123" s="27" t="s">
        <v>504</v>
      </c>
    </row>
    <row r="124" spans="1:2" ht="19" x14ac:dyDescent="0.25">
      <c r="A124" s="28" t="s">
        <v>783</v>
      </c>
      <c r="B124" s="28" t="s">
        <v>505</v>
      </c>
    </row>
    <row r="125" spans="1:2" ht="19" x14ac:dyDescent="0.25">
      <c r="A125" s="28" t="s">
        <v>784</v>
      </c>
      <c r="B125" s="28" t="s">
        <v>506</v>
      </c>
    </row>
    <row r="126" spans="1:2" ht="17" x14ac:dyDescent="0.2">
      <c r="A126" s="28" t="s">
        <v>507</v>
      </c>
      <c r="B126" s="28" t="s">
        <v>508</v>
      </c>
    </row>
    <row r="127" spans="1:2" ht="17" x14ac:dyDescent="0.2">
      <c r="A127" s="28" t="s">
        <v>509</v>
      </c>
      <c r="B127" s="28" t="s">
        <v>510</v>
      </c>
    </row>
    <row r="128" spans="1:2" x14ac:dyDescent="0.2">
      <c r="A128" s="5" t="s">
        <v>511</v>
      </c>
      <c r="B128" s="5" t="s">
        <v>512</v>
      </c>
    </row>
    <row r="129" spans="1:2" ht="17" x14ac:dyDescent="0.2">
      <c r="A129" s="28" t="s">
        <v>513</v>
      </c>
      <c r="B129" s="28" t="s">
        <v>514</v>
      </c>
    </row>
    <row r="130" spans="1:2" ht="17" x14ac:dyDescent="0.2">
      <c r="A130" s="28" t="s">
        <v>515</v>
      </c>
      <c r="B130" s="28" t="s">
        <v>516</v>
      </c>
    </row>
    <row r="131" spans="1:2" ht="17" x14ac:dyDescent="0.2">
      <c r="A131" s="28" t="s">
        <v>517</v>
      </c>
      <c r="B131" s="28" t="s">
        <v>518</v>
      </c>
    </row>
    <row r="132" spans="1:2" x14ac:dyDescent="0.2">
      <c r="A132" s="5" t="s">
        <v>519</v>
      </c>
      <c r="B132" s="5" t="s">
        <v>520</v>
      </c>
    </row>
    <row r="133" spans="1:2" ht="17" x14ac:dyDescent="0.2">
      <c r="A133" s="28" t="s">
        <v>521</v>
      </c>
      <c r="B133" s="5" t="s">
        <v>522</v>
      </c>
    </row>
    <row r="134" spans="1:2" ht="19" x14ac:dyDescent="0.25">
      <c r="A134" s="28" t="s">
        <v>785</v>
      </c>
      <c r="B134" s="28" t="s">
        <v>523</v>
      </c>
    </row>
    <row r="135" spans="1:2" ht="17" x14ac:dyDescent="0.2">
      <c r="A135" s="27" t="s">
        <v>524</v>
      </c>
      <c r="B135" s="27" t="s">
        <v>525</v>
      </c>
    </row>
    <row r="136" spans="1:2" x14ac:dyDescent="0.2">
      <c r="A136" s="5" t="s">
        <v>526</v>
      </c>
      <c r="B136" s="5" t="s">
        <v>527</v>
      </c>
    </row>
    <row r="137" spans="1:2" ht="17" x14ac:dyDescent="0.2">
      <c r="A137" s="27" t="s">
        <v>528</v>
      </c>
      <c r="B137" s="27" t="s">
        <v>529</v>
      </c>
    </row>
    <row r="138" spans="1:2" ht="17" x14ac:dyDescent="0.2">
      <c r="A138" s="28" t="s">
        <v>530</v>
      </c>
      <c r="B138" s="28" t="s">
        <v>531</v>
      </c>
    </row>
    <row r="139" spans="1:2" ht="17" x14ac:dyDescent="0.2">
      <c r="A139" s="28" t="s">
        <v>532</v>
      </c>
      <c r="B139" s="28" t="s">
        <v>533</v>
      </c>
    </row>
    <row r="140" spans="1:2" ht="17" x14ac:dyDescent="0.2">
      <c r="A140" s="28" t="s">
        <v>534</v>
      </c>
      <c r="B140" s="28" t="s">
        <v>535</v>
      </c>
    </row>
    <row r="141" spans="1:2" ht="17" x14ac:dyDescent="0.2">
      <c r="A141" s="28" t="s">
        <v>536</v>
      </c>
      <c r="B141" s="28" t="s">
        <v>537</v>
      </c>
    </row>
    <row r="142" spans="1:2" x14ac:dyDescent="0.2">
      <c r="A142" s="15" t="s">
        <v>538</v>
      </c>
      <c r="B142" s="15" t="s">
        <v>539</v>
      </c>
    </row>
    <row r="143" spans="1:2" ht="17" x14ac:dyDescent="0.2">
      <c r="A143" s="28" t="s">
        <v>540</v>
      </c>
      <c r="B143" s="28" t="s">
        <v>541</v>
      </c>
    </row>
    <row r="144" spans="1:2" x14ac:dyDescent="0.2">
      <c r="A144" s="15" t="s">
        <v>542</v>
      </c>
      <c r="B144" s="15" t="s">
        <v>543</v>
      </c>
    </row>
    <row r="145" spans="1:2" x14ac:dyDescent="0.2">
      <c r="A145" s="5" t="s">
        <v>544</v>
      </c>
      <c r="B145" s="5" t="s">
        <v>545</v>
      </c>
    </row>
    <row r="146" spans="1:2" ht="17" x14ac:dyDescent="0.2">
      <c r="A146" s="28" t="s">
        <v>546</v>
      </c>
      <c r="B146" s="28" t="s">
        <v>547</v>
      </c>
    </row>
    <row r="147" spans="1:2" ht="17" x14ac:dyDescent="0.2">
      <c r="A147" s="28" t="s">
        <v>548</v>
      </c>
      <c r="B147" s="28" t="s">
        <v>549</v>
      </c>
    </row>
    <row r="148" spans="1:2" x14ac:dyDescent="0.2">
      <c r="A148" s="5" t="s">
        <v>550</v>
      </c>
      <c r="B148" s="5" t="s">
        <v>551</v>
      </c>
    </row>
    <row r="149" spans="1:2" x14ac:dyDescent="0.2">
      <c r="A149" s="15" t="s">
        <v>552</v>
      </c>
      <c r="B149" s="15" t="s">
        <v>553</v>
      </c>
    </row>
    <row r="150" spans="1:2" ht="17" x14ac:dyDescent="0.2">
      <c r="A150" s="28" t="s">
        <v>554</v>
      </c>
      <c r="B150" s="28" t="s">
        <v>555</v>
      </c>
    </row>
    <row r="151" spans="1:2" x14ac:dyDescent="0.2">
      <c r="A151" s="5" t="s">
        <v>556</v>
      </c>
      <c r="B151" s="5" t="s">
        <v>557</v>
      </c>
    </row>
    <row r="152" spans="1:2" x14ac:dyDescent="0.2">
      <c r="A152" s="15" t="s">
        <v>558</v>
      </c>
      <c r="B152" s="15" t="s">
        <v>559</v>
      </c>
    </row>
    <row r="153" spans="1:2" x14ac:dyDescent="0.2">
      <c r="A153" s="15" t="s">
        <v>560</v>
      </c>
      <c r="B153" s="15" t="s">
        <v>561</v>
      </c>
    </row>
    <row r="154" spans="1:2" x14ac:dyDescent="0.2">
      <c r="A154" s="15" t="s">
        <v>562</v>
      </c>
      <c r="B154" s="15" t="s">
        <v>563</v>
      </c>
    </row>
    <row r="155" spans="1:2" ht="18" x14ac:dyDescent="0.25">
      <c r="A155" s="5" t="s">
        <v>564</v>
      </c>
      <c r="B155" s="5" t="s">
        <v>786</v>
      </c>
    </row>
    <row r="156" spans="1:2" x14ac:dyDescent="0.2">
      <c r="A156" s="5" t="s">
        <v>565</v>
      </c>
      <c r="B156" s="5" t="s">
        <v>566</v>
      </c>
    </row>
    <row r="157" spans="1:2" x14ac:dyDescent="0.2">
      <c r="A157" s="15" t="s">
        <v>567</v>
      </c>
      <c r="B157" s="15" t="s">
        <v>568</v>
      </c>
    </row>
    <row r="158" spans="1:2" x14ac:dyDescent="0.2">
      <c r="A158" s="15" t="s">
        <v>569</v>
      </c>
      <c r="B158" s="15" t="s">
        <v>570</v>
      </c>
    </row>
    <row r="159" spans="1:2" x14ac:dyDescent="0.2">
      <c r="A159" s="15" t="s">
        <v>571</v>
      </c>
      <c r="B159" s="15" t="s">
        <v>572</v>
      </c>
    </row>
    <row r="160" spans="1:2" x14ac:dyDescent="0.2">
      <c r="A160" s="15" t="s">
        <v>573</v>
      </c>
      <c r="B160" s="15" t="s">
        <v>574</v>
      </c>
    </row>
    <row r="161" spans="1:2" x14ac:dyDescent="0.2">
      <c r="A161" s="15" t="s">
        <v>575</v>
      </c>
      <c r="B161" s="15" t="s">
        <v>576</v>
      </c>
    </row>
    <row r="162" spans="1:2" ht="17" x14ac:dyDescent="0.2">
      <c r="A162" s="28" t="s">
        <v>577</v>
      </c>
      <c r="B162" s="28" t="s">
        <v>578</v>
      </c>
    </row>
    <row r="163" spans="1:2" x14ac:dyDescent="0.2">
      <c r="A163" s="5" t="s">
        <v>579</v>
      </c>
      <c r="B163" s="5" t="s">
        <v>580</v>
      </c>
    </row>
    <row r="164" spans="1:2" ht="17" x14ac:dyDescent="0.2">
      <c r="A164" s="28" t="s">
        <v>581</v>
      </c>
      <c r="B164" s="28" t="s">
        <v>582</v>
      </c>
    </row>
    <row r="165" spans="1:2" ht="17" x14ac:dyDescent="0.2">
      <c r="A165" s="28" t="s">
        <v>583</v>
      </c>
      <c r="B165" s="28" t="s">
        <v>584</v>
      </c>
    </row>
    <row r="166" spans="1:2" ht="17" x14ac:dyDescent="0.2">
      <c r="A166" s="28" t="s">
        <v>585</v>
      </c>
      <c r="B166" s="28" t="s">
        <v>586</v>
      </c>
    </row>
    <row r="167" spans="1:2" ht="17" x14ac:dyDescent="0.2">
      <c r="A167" s="28" t="s">
        <v>587</v>
      </c>
      <c r="B167" s="28" t="s">
        <v>588</v>
      </c>
    </row>
    <row r="168" spans="1:2" ht="17" x14ac:dyDescent="0.2">
      <c r="A168" s="28" t="s">
        <v>589</v>
      </c>
      <c r="B168" s="28" t="s">
        <v>590</v>
      </c>
    </row>
    <row r="169" spans="1:2" ht="17" x14ac:dyDescent="0.2">
      <c r="A169" s="28" t="s">
        <v>591</v>
      </c>
      <c r="B169" s="28" t="s">
        <v>592</v>
      </c>
    </row>
    <row r="170" spans="1:2" ht="17" x14ac:dyDescent="0.2">
      <c r="A170" s="28" t="s">
        <v>593</v>
      </c>
      <c r="B170" s="28" t="s">
        <v>594</v>
      </c>
    </row>
    <row r="171" spans="1:2" ht="17" x14ac:dyDescent="0.2">
      <c r="A171" s="28" t="s">
        <v>595</v>
      </c>
      <c r="B171" s="28" t="s">
        <v>596</v>
      </c>
    </row>
    <row r="172" spans="1:2" ht="17" x14ac:dyDescent="0.2">
      <c r="A172" s="28" t="s">
        <v>597</v>
      </c>
      <c r="B172" s="28" t="s">
        <v>598</v>
      </c>
    </row>
    <row r="173" spans="1:2" ht="19" x14ac:dyDescent="0.25">
      <c r="A173" s="27" t="s">
        <v>787</v>
      </c>
      <c r="B173" s="27" t="s">
        <v>599</v>
      </c>
    </row>
    <row r="174" spans="1:2" ht="34" x14ac:dyDescent="0.2">
      <c r="A174" s="27" t="s">
        <v>600</v>
      </c>
      <c r="B174" s="27" t="s">
        <v>601</v>
      </c>
    </row>
    <row r="175" spans="1:2" ht="17" x14ac:dyDescent="0.2">
      <c r="A175" s="27" t="s">
        <v>602</v>
      </c>
      <c r="B175" s="27" t="s">
        <v>603</v>
      </c>
    </row>
    <row r="176" spans="1:2" ht="17" x14ac:dyDescent="0.2">
      <c r="A176" s="27" t="s">
        <v>604</v>
      </c>
      <c r="B176" s="27" t="s">
        <v>605</v>
      </c>
    </row>
    <row r="177" spans="1:2" ht="17" x14ac:dyDescent="0.2">
      <c r="A177" s="27" t="s">
        <v>606</v>
      </c>
      <c r="B177" s="29" t="s">
        <v>788</v>
      </c>
    </row>
    <row r="178" spans="1:2" ht="17" x14ac:dyDescent="0.2">
      <c r="A178" s="27" t="s">
        <v>607</v>
      </c>
      <c r="B178" s="29" t="s">
        <v>789</v>
      </c>
    </row>
    <row r="179" spans="1:2" ht="17" x14ac:dyDescent="0.2">
      <c r="A179" s="27" t="s">
        <v>608</v>
      </c>
      <c r="B179" s="27" t="s">
        <v>609</v>
      </c>
    </row>
    <row r="180" spans="1:2" x14ac:dyDescent="0.2">
      <c r="A180" s="5" t="s">
        <v>610</v>
      </c>
      <c r="B180" s="5" t="s">
        <v>611</v>
      </c>
    </row>
    <row r="181" spans="1:2" ht="17" x14ac:dyDescent="0.2">
      <c r="A181" s="28" t="s">
        <v>612</v>
      </c>
      <c r="B181" s="28" t="s">
        <v>613</v>
      </c>
    </row>
    <row r="182" spans="1:2" ht="17" x14ac:dyDescent="0.2">
      <c r="A182" s="28" t="s">
        <v>614</v>
      </c>
      <c r="B182" s="28" t="s">
        <v>615</v>
      </c>
    </row>
    <row r="183" spans="1:2" ht="17" x14ac:dyDescent="0.2">
      <c r="A183" s="28" t="s">
        <v>616</v>
      </c>
      <c r="B183" s="28" t="s">
        <v>617</v>
      </c>
    </row>
    <row r="184" spans="1:2" ht="17" x14ac:dyDescent="0.2">
      <c r="A184" s="28" t="s">
        <v>618</v>
      </c>
      <c r="B184" s="28" t="s">
        <v>619</v>
      </c>
    </row>
    <row r="185" spans="1:2" ht="17" x14ac:dyDescent="0.2">
      <c r="A185" s="28" t="s">
        <v>620</v>
      </c>
      <c r="B185" s="28" t="s">
        <v>621</v>
      </c>
    </row>
    <row r="186" spans="1:2" ht="17" x14ac:dyDescent="0.2">
      <c r="A186" s="28" t="s">
        <v>622</v>
      </c>
      <c r="B186" s="28" t="s">
        <v>623</v>
      </c>
    </row>
    <row r="187" spans="1:2" x14ac:dyDescent="0.2">
      <c r="A187" s="5" t="s">
        <v>624</v>
      </c>
      <c r="B187" s="5" t="s">
        <v>625</v>
      </c>
    </row>
    <row r="188" spans="1:2" ht="17" x14ac:dyDescent="0.2">
      <c r="A188" s="28" t="s">
        <v>626</v>
      </c>
      <c r="B188" s="28" t="s">
        <v>627</v>
      </c>
    </row>
    <row r="189" spans="1:2" x14ac:dyDescent="0.2">
      <c r="A189" s="5" t="s">
        <v>628</v>
      </c>
      <c r="B189" s="5" t="s">
        <v>629</v>
      </c>
    </row>
    <row r="190" spans="1:2" ht="17" x14ac:dyDescent="0.2">
      <c r="A190" s="27" t="s">
        <v>790</v>
      </c>
      <c r="B190" s="28" t="s">
        <v>630</v>
      </c>
    </row>
    <row r="191" spans="1:2" ht="17" x14ac:dyDescent="0.2">
      <c r="A191" s="27" t="s">
        <v>631</v>
      </c>
      <c r="B191" s="27" t="s">
        <v>632</v>
      </c>
    </row>
    <row r="192" spans="1:2" ht="17" x14ac:dyDescent="0.2">
      <c r="A192" s="27" t="s">
        <v>633</v>
      </c>
      <c r="B192" s="27" t="s">
        <v>634</v>
      </c>
    </row>
    <row r="193" spans="1:2" ht="17" x14ac:dyDescent="0.2">
      <c r="A193" s="27" t="s">
        <v>635</v>
      </c>
      <c r="B193" s="27" t="s">
        <v>636</v>
      </c>
    </row>
    <row r="194" spans="1:2" ht="17" x14ac:dyDescent="0.2">
      <c r="A194" s="27" t="s">
        <v>637</v>
      </c>
      <c r="B194" s="27" t="s">
        <v>638</v>
      </c>
    </row>
    <row r="195" spans="1:2" ht="17" x14ac:dyDescent="0.2">
      <c r="A195" s="27" t="s">
        <v>639</v>
      </c>
      <c r="B195" s="27" t="s">
        <v>640</v>
      </c>
    </row>
    <row r="196" spans="1:2" ht="17" x14ac:dyDescent="0.2">
      <c r="A196" s="28" t="s">
        <v>641</v>
      </c>
      <c r="B196" s="28" t="s">
        <v>642</v>
      </c>
    </row>
    <row r="197" spans="1:2" ht="17" x14ac:dyDescent="0.2">
      <c r="A197" s="28" t="s">
        <v>643</v>
      </c>
      <c r="B197" s="28" t="s">
        <v>644</v>
      </c>
    </row>
    <row r="198" spans="1:2" ht="17" x14ac:dyDescent="0.2">
      <c r="A198" s="28" t="s">
        <v>645</v>
      </c>
      <c r="B198" s="28" t="s">
        <v>646</v>
      </c>
    </row>
    <row r="199" spans="1:2" ht="17" x14ac:dyDescent="0.2">
      <c r="A199" s="28" t="s">
        <v>647</v>
      </c>
      <c r="B199" s="28" t="s">
        <v>648</v>
      </c>
    </row>
    <row r="200" spans="1:2" ht="17" x14ac:dyDescent="0.2">
      <c r="A200" s="28" t="s">
        <v>649</v>
      </c>
      <c r="B200" s="28" t="s">
        <v>650</v>
      </c>
    </row>
    <row r="201" spans="1:2" ht="17" x14ac:dyDescent="0.2">
      <c r="A201" s="28" t="s">
        <v>651</v>
      </c>
      <c r="B201" s="28" t="s">
        <v>652</v>
      </c>
    </row>
    <row r="202" spans="1:2" ht="17" x14ac:dyDescent="0.2">
      <c r="A202" s="28" t="s">
        <v>653</v>
      </c>
      <c r="B202" s="28" t="s">
        <v>654</v>
      </c>
    </row>
    <row r="203" spans="1:2" ht="17" x14ac:dyDescent="0.2">
      <c r="A203" s="28" t="s">
        <v>655</v>
      </c>
      <c r="B203" s="28" t="s">
        <v>656</v>
      </c>
    </row>
    <row r="204" spans="1:2" ht="17" x14ac:dyDescent="0.2">
      <c r="A204" s="28" t="s">
        <v>657</v>
      </c>
      <c r="B204" s="15" t="s">
        <v>658</v>
      </c>
    </row>
    <row r="205" spans="1:2" ht="17" x14ac:dyDescent="0.2">
      <c r="A205" s="28" t="s">
        <v>659</v>
      </c>
      <c r="B205" s="28" t="s">
        <v>660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85943-9CA5-4590-B63A-7DDD13C575CC}">
  <dimension ref="A1:A8"/>
  <sheetViews>
    <sheetView workbookViewId="0">
      <selection activeCell="B2" sqref="B2"/>
    </sheetView>
  </sheetViews>
  <sheetFormatPr baseColWidth="10" defaultColWidth="8.83203125" defaultRowHeight="16" x14ac:dyDescent="0.2"/>
  <sheetData>
    <row r="1" spans="1:1" x14ac:dyDescent="0.2">
      <c r="A1" s="5" t="s">
        <v>824</v>
      </c>
    </row>
    <row r="2" spans="1:1" x14ac:dyDescent="0.2">
      <c r="A2" s="1" t="s">
        <v>825</v>
      </c>
    </row>
    <row r="3" spans="1:1" x14ac:dyDescent="0.2">
      <c r="A3" s="1" t="s">
        <v>826</v>
      </c>
    </row>
    <row r="4" spans="1:1" x14ac:dyDescent="0.2">
      <c r="A4" s="1" t="s">
        <v>827</v>
      </c>
    </row>
    <row r="5" spans="1:1" x14ac:dyDescent="0.2">
      <c r="A5" s="1" t="s">
        <v>828</v>
      </c>
    </row>
    <row r="6" spans="1:1" x14ac:dyDescent="0.2">
      <c r="A6" t="s">
        <v>829</v>
      </c>
    </row>
    <row r="7" spans="1:1" x14ac:dyDescent="0.2">
      <c r="A7" t="s">
        <v>830</v>
      </c>
    </row>
    <row r="8" spans="1:1" x14ac:dyDescent="0.2">
      <c r="A8" t="s">
        <v>831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AFE5F-3BCC-4261-A722-C1F6DCBD7C88}">
  <dimension ref="A1:N253"/>
  <sheetViews>
    <sheetView topLeftCell="A46" workbookViewId="0">
      <selection activeCell="B52" sqref="B52"/>
    </sheetView>
  </sheetViews>
  <sheetFormatPr baseColWidth="10" defaultColWidth="8.83203125" defaultRowHeight="16" x14ac:dyDescent="0.2"/>
  <cols>
    <col min="1" max="1" width="28.33203125" bestFit="1" customWidth="1"/>
    <col min="2" max="2" width="51.33203125" bestFit="1" customWidth="1"/>
    <col min="3" max="3" width="7.1640625" bestFit="1" customWidth="1"/>
    <col min="4" max="4" width="4.1640625" bestFit="1" customWidth="1"/>
    <col min="5" max="5" width="7.1640625" bestFit="1" customWidth="1"/>
    <col min="6" max="7" width="6.1640625" bestFit="1" customWidth="1"/>
  </cols>
  <sheetData>
    <row r="1" spans="1:14" ht="17" thickBot="1" x14ac:dyDescent="0.25">
      <c r="C1" t="s">
        <v>833</v>
      </c>
      <c r="D1" t="s">
        <v>834</v>
      </c>
    </row>
    <row r="2" spans="1:14" ht="17" thickBot="1" x14ac:dyDescent="0.25">
      <c r="A2" s="2"/>
      <c r="B2" s="3"/>
      <c r="C2" s="4">
        <v>1147.705516</v>
      </c>
      <c r="D2" s="4">
        <v>3.1478904870000002</v>
      </c>
      <c r="E2" s="4">
        <v>960</v>
      </c>
      <c r="F2" s="4">
        <v>960</v>
      </c>
      <c r="G2" s="4">
        <v>0</v>
      </c>
      <c r="H2" s="3"/>
      <c r="I2" s="35"/>
      <c r="J2" s="35"/>
      <c r="K2" s="35"/>
      <c r="L2" s="35"/>
      <c r="M2" s="35"/>
      <c r="N2" t="s">
        <v>823</v>
      </c>
    </row>
    <row r="3" spans="1:14" ht="17" thickBot="1" x14ac:dyDescent="0.25">
      <c r="A3" s="2"/>
      <c r="B3" s="3"/>
      <c r="C3" s="4">
        <v>926.94358109999996</v>
      </c>
      <c r="D3" s="4">
        <v>1.636911091</v>
      </c>
      <c r="E3" s="4">
        <v>754.52800549999995</v>
      </c>
      <c r="F3" s="4">
        <v>754.52800549999995</v>
      </c>
      <c r="G3" s="4">
        <v>0</v>
      </c>
      <c r="H3" s="3"/>
      <c r="I3" s="34"/>
      <c r="J3" s="34"/>
      <c r="K3" s="34"/>
      <c r="L3" s="34"/>
      <c r="M3" s="34"/>
    </row>
    <row r="4" spans="1:14" ht="17" thickBot="1" x14ac:dyDescent="0.25">
      <c r="A4" s="2" t="s">
        <v>236</v>
      </c>
      <c r="B4" s="3"/>
      <c r="C4" s="4">
        <v>892.54336460000002</v>
      </c>
      <c r="D4" s="4">
        <v>0</v>
      </c>
      <c r="E4" s="4">
        <v>0</v>
      </c>
      <c r="F4" s="4">
        <v>0</v>
      </c>
      <c r="G4" s="4">
        <v>0</v>
      </c>
      <c r="H4" s="3"/>
      <c r="I4" s="30"/>
      <c r="J4" s="30"/>
      <c r="K4" s="30"/>
      <c r="L4" s="30"/>
      <c r="M4" s="30"/>
      <c r="N4" t="s">
        <v>832</v>
      </c>
    </row>
    <row r="5" spans="1:14" ht="17" thickBot="1" x14ac:dyDescent="0.25">
      <c r="A5" s="2" t="s">
        <v>234</v>
      </c>
      <c r="B5" s="3"/>
      <c r="C5" s="4">
        <v>358.10196739999998</v>
      </c>
      <c r="D5" s="4">
        <v>0.35915029500000001</v>
      </c>
      <c r="E5" s="4">
        <v>13.64510784</v>
      </c>
      <c r="F5" s="4">
        <v>13.64510784</v>
      </c>
      <c r="G5" s="4">
        <v>0</v>
      </c>
      <c r="H5" s="3"/>
      <c r="I5" s="30"/>
      <c r="J5" s="30"/>
      <c r="K5" s="30"/>
      <c r="L5" s="30"/>
      <c r="M5" s="30"/>
    </row>
    <row r="6" spans="1:14" ht="17" thickBot="1" x14ac:dyDescent="0.25">
      <c r="A6" s="2" t="s">
        <v>206</v>
      </c>
      <c r="B6" s="3"/>
      <c r="C6" s="4">
        <v>350.24330250000003</v>
      </c>
      <c r="D6" s="4">
        <v>0.87713854099999999</v>
      </c>
      <c r="E6" s="4">
        <v>364.30912519999998</v>
      </c>
      <c r="F6" s="4">
        <v>364.30912519999998</v>
      </c>
      <c r="G6" s="4">
        <v>0</v>
      </c>
      <c r="H6" s="3"/>
      <c r="I6" s="30"/>
      <c r="J6" s="30"/>
      <c r="K6" s="30"/>
      <c r="L6" s="30"/>
      <c r="M6" s="30"/>
    </row>
    <row r="7" spans="1:14" ht="17" thickBot="1" x14ac:dyDescent="0.25">
      <c r="A7" s="2"/>
      <c r="B7" s="3"/>
      <c r="C7" s="4">
        <v>325.83121720000003</v>
      </c>
      <c r="D7" s="4">
        <v>2.8918371559999998</v>
      </c>
      <c r="E7" s="4">
        <v>663.74543730000005</v>
      </c>
      <c r="F7" s="4">
        <v>524.3666667</v>
      </c>
      <c r="G7" s="4">
        <v>209.5890411</v>
      </c>
      <c r="H7" s="3"/>
      <c r="I7" s="33"/>
      <c r="J7" s="33"/>
      <c r="K7" s="33"/>
      <c r="L7" s="33"/>
      <c r="M7" s="33"/>
    </row>
    <row r="8" spans="1:14" ht="30" thickBot="1" x14ac:dyDescent="0.25">
      <c r="A8" s="2"/>
      <c r="B8" s="6" t="s">
        <v>235</v>
      </c>
      <c r="C8" s="7">
        <v>256.9857672</v>
      </c>
      <c r="D8" s="7">
        <v>0</v>
      </c>
      <c r="E8" s="7">
        <v>0</v>
      </c>
      <c r="F8" s="7">
        <v>0</v>
      </c>
      <c r="G8" s="7">
        <v>0</v>
      </c>
      <c r="H8" s="6"/>
      <c r="I8" s="38" t="s">
        <v>835</v>
      </c>
      <c r="J8" s="30"/>
      <c r="K8" s="30"/>
      <c r="L8" s="30"/>
      <c r="M8" s="30"/>
    </row>
    <row r="9" spans="1:14" ht="17" thickBot="1" x14ac:dyDescent="0.25">
      <c r="A9" s="2" t="s">
        <v>141</v>
      </c>
      <c r="B9" s="3"/>
      <c r="C9" s="4">
        <v>233.8512551</v>
      </c>
      <c r="D9" s="4">
        <v>0.26620922200000002</v>
      </c>
      <c r="E9" s="4">
        <v>1271.357002</v>
      </c>
      <c r="F9" s="4">
        <v>202.11036039999999</v>
      </c>
      <c r="G9" s="4">
        <v>0</v>
      </c>
      <c r="H9" s="3"/>
      <c r="I9" s="30"/>
      <c r="J9" s="30"/>
      <c r="K9" s="30"/>
      <c r="L9" s="30"/>
      <c r="M9" s="30"/>
    </row>
    <row r="10" spans="1:14" ht="17" thickBot="1" x14ac:dyDescent="0.25">
      <c r="A10" s="2" t="s">
        <v>188</v>
      </c>
      <c r="B10" s="3"/>
      <c r="C10" s="4">
        <v>226.66727270000001</v>
      </c>
      <c r="D10" s="4">
        <v>1.8161763099999999</v>
      </c>
      <c r="E10" s="4">
        <v>241</v>
      </c>
      <c r="F10" s="4">
        <v>241</v>
      </c>
      <c r="G10" s="4">
        <v>29.589041099999999</v>
      </c>
      <c r="H10" s="3"/>
      <c r="I10" s="30"/>
      <c r="J10" s="30"/>
      <c r="K10" s="30"/>
      <c r="L10" s="30"/>
      <c r="M10" s="30"/>
    </row>
    <row r="11" spans="1:14" ht="17" thickBot="1" x14ac:dyDescent="0.25">
      <c r="A11" s="2" t="s">
        <v>237</v>
      </c>
      <c r="B11" s="3"/>
      <c r="C11" s="4">
        <v>218.8621516</v>
      </c>
      <c r="D11" s="4">
        <v>3.0538904869999999</v>
      </c>
      <c r="E11" s="4">
        <v>0</v>
      </c>
      <c r="F11" s="4">
        <v>0</v>
      </c>
      <c r="G11" s="4">
        <v>0</v>
      </c>
      <c r="H11" s="3"/>
      <c r="I11" s="30"/>
      <c r="J11" s="30"/>
      <c r="K11" s="30"/>
      <c r="L11" s="30"/>
      <c r="M11" s="30"/>
    </row>
    <row r="12" spans="1:14" ht="17" thickBot="1" x14ac:dyDescent="0.25">
      <c r="A12" s="2"/>
      <c r="B12" s="6" t="s">
        <v>267</v>
      </c>
      <c r="C12" s="7">
        <v>218.8621516</v>
      </c>
      <c r="D12" s="7">
        <v>3.0538904869999999</v>
      </c>
      <c r="E12" s="7">
        <v>0</v>
      </c>
      <c r="F12" s="7">
        <v>0</v>
      </c>
      <c r="G12" s="7">
        <v>0</v>
      </c>
      <c r="H12" s="6"/>
      <c r="I12" s="31" t="s">
        <v>815</v>
      </c>
      <c r="J12" s="30"/>
      <c r="K12" s="30"/>
      <c r="L12" s="30"/>
      <c r="M12" s="30"/>
    </row>
    <row r="13" spans="1:14" ht="17" thickBot="1" x14ac:dyDescent="0.25">
      <c r="A13" s="2"/>
      <c r="B13" s="3"/>
      <c r="C13" s="4">
        <v>192.1999198</v>
      </c>
      <c r="D13" s="4">
        <v>0.55028899899999995</v>
      </c>
      <c r="E13" s="4">
        <v>567.31396429999995</v>
      </c>
      <c r="F13" s="4">
        <v>567.31396429999995</v>
      </c>
      <c r="G13" s="4">
        <v>0.98630136999999996</v>
      </c>
      <c r="H13" s="3"/>
      <c r="I13" s="36"/>
      <c r="J13" s="36"/>
      <c r="K13" s="36"/>
      <c r="L13" s="36"/>
      <c r="M13" s="36"/>
    </row>
    <row r="14" spans="1:14" ht="17" thickBot="1" x14ac:dyDescent="0.25">
      <c r="A14" s="2" t="s">
        <v>222</v>
      </c>
      <c r="B14" s="3"/>
      <c r="C14" s="4">
        <v>182.60166839999999</v>
      </c>
      <c r="D14" s="4">
        <v>0.32378462899999999</v>
      </c>
      <c r="E14" s="4">
        <v>243.5515881</v>
      </c>
      <c r="F14" s="4">
        <v>243.5515881</v>
      </c>
      <c r="G14" s="4">
        <v>0</v>
      </c>
      <c r="H14" s="3"/>
      <c r="I14" s="30"/>
      <c r="J14" s="30"/>
      <c r="K14" s="30"/>
      <c r="L14" s="30"/>
      <c r="M14" s="30"/>
    </row>
    <row r="15" spans="1:14" ht="17" thickBot="1" x14ac:dyDescent="0.25">
      <c r="A15" s="2" t="s">
        <v>163</v>
      </c>
      <c r="B15" s="3"/>
      <c r="C15" s="4">
        <v>181.3</v>
      </c>
      <c r="D15" s="4">
        <v>0.22700000000000001</v>
      </c>
      <c r="E15" s="4">
        <v>397</v>
      </c>
      <c r="F15" s="4">
        <v>397</v>
      </c>
      <c r="G15" s="4">
        <v>0</v>
      </c>
      <c r="H15" s="3"/>
      <c r="I15" s="30"/>
      <c r="J15" s="30"/>
      <c r="K15" s="30"/>
      <c r="L15" s="30"/>
      <c r="M15" s="30"/>
    </row>
    <row r="16" spans="1:14" ht="17" thickBot="1" x14ac:dyDescent="0.25">
      <c r="A16" s="2" t="s">
        <v>64</v>
      </c>
      <c r="B16" s="3"/>
      <c r="C16" s="4">
        <v>178.2375146</v>
      </c>
      <c r="D16" s="4">
        <v>0</v>
      </c>
      <c r="E16" s="4">
        <v>0</v>
      </c>
      <c r="F16" s="4">
        <v>0</v>
      </c>
      <c r="G16" s="4">
        <v>0</v>
      </c>
      <c r="H16" s="3"/>
      <c r="I16" s="30"/>
      <c r="J16" s="30"/>
      <c r="K16" s="30"/>
      <c r="L16" s="30"/>
      <c r="M16" s="30"/>
    </row>
    <row r="17" spans="1:13" ht="44" thickBot="1" x14ac:dyDescent="0.25">
      <c r="A17" s="2"/>
      <c r="B17" s="6" t="s">
        <v>166</v>
      </c>
      <c r="C17" s="7">
        <v>136</v>
      </c>
      <c r="D17" s="7">
        <v>5.7000000000000002E-2</v>
      </c>
      <c r="E17" s="7">
        <v>0</v>
      </c>
      <c r="F17" s="7">
        <v>0</v>
      </c>
      <c r="G17" s="7">
        <v>0</v>
      </c>
      <c r="H17" s="6" t="s">
        <v>165</v>
      </c>
      <c r="I17" s="40">
        <v>1</v>
      </c>
      <c r="J17" s="41" t="s">
        <v>838</v>
      </c>
      <c r="K17" s="30"/>
      <c r="L17" s="30"/>
      <c r="M17" s="30"/>
    </row>
    <row r="18" spans="1:13" ht="17" thickBot="1" x14ac:dyDescent="0.25">
      <c r="A18" s="2" t="s">
        <v>40</v>
      </c>
      <c r="B18" s="3"/>
      <c r="C18" s="4">
        <v>135.43842720000001</v>
      </c>
      <c r="D18" s="4">
        <v>0.28840175099999998</v>
      </c>
      <c r="E18" s="4">
        <v>681.18516480000005</v>
      </c>
      <c r="F18" s="4">
        <v>681.18516480000005</v>
      </c>
      <c r="G18" s="4">
        <v>1.3413698629999999</v>
      </c>
      <c r="H18" s="3"/>
      <c r="I18" s="30"/>
      <c r="J18" s="30"/>
      <c r="K18" s="30"/>
      <c r="L18" s="30"/>
      <c r="M18" s="30"/>
    </row>
    <row r="19" spans="1:13" ht="17" thickBot="1" x14ac:dyDescent="0.25">
      <c r="A19" s="2" t="s">
        <v>83</v>
      </c>
      <c r="B19" s="3"/>
      <c r="C19" s="4">
        <v>128.07717310000001</v>
      </c>
      <c r="D19" s="4">
        <v>1.1840009E-2</v>
      </c>
      <c r="E19" s="4">
        <v>133.59980089999999</v>
      </c>
      <c r="F19" s="4">
        <v>133.59980089999999</v>
      </c>
      <c r="G19" s="4">
        <v>0</v>
      </c>
      <c r="H19" s="3"/>
      <c r="I19" s="30"/>
      <c r="J19" s="30"/>
      <c r="K19" s="30"/>
      <c r="L19" s="30"/>
      <c r="M19" s="30"/>
    </row>
    <row r="20" spans="1:13" ht="17" thickBot="1" x14ac:dyDescent="0.25">
      <c r="A20" s="2" t="s">
        <v>81</v>
      </c>
      <c r="B20" s="3"/>
      <c r="C20" s="4">
        <v>113.9920504</v>
      </c>
      <c r="D20" s="4">
        <v>0</v>
      </c>
      <c r="E20" s="4">
        <v>0</v>
      </c>
      <c r="F20" s="4">
        <v>0</v>
      </c>
      <c r="G20" s="4">
        <v>0</v>
      </c>
      <c r="H20" s="3"/>
      <c r="I20" s="30"/>
      <c r="J20" s="30"/>
      <c r="K20" s="30"/>
      <c r="L20" s="30"/>
      <c r="M20" s="30"/>
    </row>
    <row r="21" spans="1:13" ht="17" thickBot="1" x14ac:dyDescent="0.25">
      <c r="A21" s="2" t="s">
        <v>253</v>
      </c>
      <c r="B21" s="3"/>
      <c r="C21" s="4">
        <v>103.22</v>
      </c>
      <c r="D21" s="4">
        <v>0.27060000000000001</v>
      </c>
      <c r="E21" s="4">
        <v>0</v>
      </c>
      <c r="F21" s="4">
        <v>0</v>
      </c>
      <c r="G21" s="4">
        <v>0.98630136999999996</v>
      </c>
      <c r="H21" s="3"/>
      <c r="I21" s="30"/>
      <c r="J21" s="30"/>
      <c r="K21" s="30"/>
      <c r="L21" s="30"/>
      <c r="M21" s="30"/>
    </row>
    <row r="22" spans="1:13" ht="30" thickBot="1" x14ac:dyDescent="0.25">
      <c r="A22" s="2"/>
      <c r="B22" s="6" t="s">
        <v>219</v>
      </c>
      <c r="C22" s="7">
        <v>101.1162003</v>
      </c>
      <c r="D22" s="7">
        <v>0.35915029500000001</v>
      </c>
      <c r="E22" s="7">
        <v>13.64510784</v>
      </c>
      <c r="F22" s="7">
        <v>13.64510784</v>
      </c>
      <c r="G22" s="7">
        <v>0</v>
      </c>
      <c r="H22" s="6" t="s">
        <v>208</v>
      </c>
      <c r="I22" s="30" t="s">
        <v>812</v>
      </c>
      <c r="J22" s="30" t="s">
        <v>813</v>
      </c>
      <c r="K22" s="32" t="s">
        <v>814</v>
      </c>
      <c r="L22" s="30"/>
      <c r="M22" s="30"/>
    </row>
    <row r="23" spans="1:13" ht="17" thickBot="1" x14ac:dyDescent="0.25">
      <c r="A23" s="2"/>
      <c r="B23" s="6" t="s">
        <v>218</v>
      </c>
      <c r="C23" s="7">
        <v>95.900784669999993</v>
      </c>
      <c r="D23" s="7">
        <v>0.178656973</v>
      </c>
      <c r="E23" s="7">
        <v>7.0490426790000003</v>
      </c>
      <c r="F23" s="7">
        <v>7.0490426790000003</v>
      </c>
      <c r="G23" s="7">
        <v>0</v>
      </c>
      <c r="H23" s="6" t="s">
        <v>208</v>
      </c>
      <c r="I23" s="30"/>
      <c r="J23" s="30"/>
      <c r="K23" s="30"/>
      <c r="L23" s="30"/>
      <c r="M23" s="30"/>
    </row>
    <row r="24" spans="1:13" ht="58" thickBot="1" x14ac:dyDescent="0.25">
      <c r="A24" s="2"/>
      <c r="B24" s="6" t="s">
        <v>151</v>
      </c>
      <c r="C24" s="7">
        <v>95.456057860000001</v>
      </c>
      <c r="D24" s="7">
        <v>5.0544336000000002E-2</v>
      </c>
      <c r="E24" s="7">
        <v>30.781342729999999</v>
      </c>
      <c r="F24" s="7">
        <v>30.781342729999999</v>
      </c>
      <c r="G24" s="7">
        <v>0</v>
      </c>
      <c r="H24" s="6" t="s">
        <v>152</v>
      </c>
      <c r="I24" s="30" t="s">
        <v>839</v>
      </c>
      <c r="J24" s="30" t="s">
        <v>840</v>
      </c>
      <c r="K24" s="30"/>
      <c r="L24" s="30"/>
      <c r="M24" s="30"/>
    </row>
    <row r="25" spans="1:13" ht="17" thickBot="1" x14ac:dyDescent="0.25">
      <c r="A25" s="2"/>
      <c r="B25" s="6" t="s">
        <v>73</v>
      </c>
      <c r="C25" s="7">
        <v>81.740930939999998</v>
      </c>
      <c r="D25" s="7">
        <v>0</v>
      </c>
      <c r="E25" s="7">
        <v>0</v>
      </c>
      <c r="F25" s="7">
        <v>0</v>
      </c>
      <c r="G25" s="7">
        <v>0</v>
      </c>
      <c r="H25" s="6" t="s">
        <v>74</v>
      </c>
      <c r="I25" s="30"/>
      <c r="J25" s="30"/>
      <c r="K25" s="30"/>
      <c r="L25" s="30"/>
      <c r="M25" s="30"/>
    </row>
    <row r="26" spans="1:13" ht="17" thickBot="1" x14ac:dyDescent="0.25">
      <c r="A26" s="2"/>
      <c r="B26" s="6" t="s">
        <v>71</v>
      </c>
      <c r="C26" s="7">
        <v>80.371514599999998</v>
      </c>
      <c r="D26" s="7">
        <v>0</v>
      </c>
      <c r="E26" s="7">
        <v>0</v>
      </c>
      <c r="F26" s="7">
        <v>0</v>
      </c>
      <c r="G26" s="7">
        <v>0</v>
      </c>
      <c r="H26" s="6" t="s">
        <v>72</v>
      </c>
      <c r="I26" s="30"/>
      <c r="J26" s="30"/>
      <c r="K26" s="30"/>
      <c r="L26" s="30"/>
      <c r="M26" s="30"/>
    </row>
    <row r="27" spans="1:13" ht="17" thickBot="1" x14ac:dyDescent="0.25">
      <c r="A27" s="2" t="s">
        <v>241</v>
      </c>
      <c r="B27" s="3"/>
      <c r="C27" s="4">
        <v>66.709919749999997</v>
      </c>
      <c r="D27" s="4">
        <v>0.226488999</v>
      </c>
      <c r="E27" s="4">
        <v>331.31396430000001</v>
      </c>
      <c r="F27" s="4">
        <v>331.31396430000001</v>
      </c>
      <c r="G27" s="4">
        <v>0</v>
      </c>
      <c r="H27" s="3"/>
      <c r="I27" s="30"/>
      <c r="J27" s="30"/>
      <c r="K27" s="30"/>
      <c r="L27" s="30"/>
      <c r="M27" s="30"/>
    </row>
    <row r="28" spans="1:13" ht="17" thickBot="1" x14ac:dyDescent="0.25">
      <c r="A28" s="2"/>
      <c r="B28" s="6" t="s">
        <v>189</v>
      </c>
      <c r="C28" s="7">
        <v>58.4</v>
      </c>
      <c r="D28" s="7">
        <v>0.3</v>
      </c>
      <c r="E28" s="7">
        <v>0</v>
      </c>
      <c r="F28" s="7">
        <v>0</v>
      </c>
      <c r="G28" s="7">
        <v>29.589041099999999</v>
      </c>
      <c r="H28" s="6">
        <v>102</v>
      </c>
      <c r="I28" s="30"/>
      <c r="J28" s="30"/>
      <c r="K28" s="30"/>
      <c r="L28" s="30"/>
      <c r="M28" s="30"/>
    </row>
    <row r="29" spans="1:13" ht="44" thickBot="1" x14ac:dyDescent="0.25">
      <c r="A29" s="2"/>
      <c r="B29" s="6" t="s">
        <v>82</v>
      </c>
      <c r="C29" s="7">
        <v>56.078489689999998</v>
      </c>
      <c r="D29" s="7">
        <v>0</v>
      </c>
      <c r="E29" s="7">
        <v>0</v>
      </c>
      <c r="F29" s="7">
        <v>0</v>
      </c>
      <c r="G29" s="7">
        <v>0</v>
      </c>
      <c r="H29" s="6" t="s">
        <v>72</v>
      </c>
      <c r="I29" s="30" t="s">
        <v>810</v>
      </c>
      <c r="J29" s="39">
        <v>1</v>
      </c>
      <c r="K29" s="30" t="s">
        <v>848</v>
      </c>
      <c r="L29" s="30"/>
      <c r="M29" s="30"/>
    </row>
    <row r="30" spans="1:13" ht="17" thickBot="1" x14ac:dyDescent="0.25">
      <c r="A30" s="2" t="s">
        <v>24</v>
      </c>
      <c r="B30" s="3"/>
      <c r="C30" s="4">
        <v>54.3</v>
      </c>
      <c r="D30" s="4">
        <v>8.9700000000000002E-2</v>
      </c>
      <c r="E30" s="4">
        <v>103.5</v>
      </c>
      <c r="F30" s="4">
        <v>103.5</v>
      </c>
      <c r="G30" s="4">
        <v>0</v>
      </c>
      <c r="H30" s="3"/>
      <c r="I30" s="30"/>
      <c r="J30" s="30"/>
      <c r="K30" s="30"/>
      <c r="L30" s="30"/>
      <c r="M30" s="30"/>
    </row>
    <row r="31" spans="1:13" ht="17" thickBot="1" x14ac:dyDescent="0.25">
      <c r="A31" s="2"/>
      <c r="B31" s="6" t="s">
        <v>255</v>
      </c>
      <c r="C31" s="7">
        <v>54</v>
      </c>
      <c r="D31" s="7">
        <v>8.2000000000000003E-2</v>
      </c>
      <c r="E31" s="7">
        <v>0</v>
      </c>
      <c r="F31" s="7">
        <v>0</v>
      </c>
      <c r="G31" s="7">
        <v>0</v>
      </c>
      <c r="H31" s="6" t="s">
        <v>256</v>
      </c>
      <c r="I31" s="30"/>
      <c r="J31" s="30"/>
      <c r="K31" s="30"/>
      <c r="L31" s="30"/>
      <c r="M31" s="30"/>
    </row>
    <row r="32" spans="1:13" ht="17" thickBot="1" x14ac:dyDescent="0.25">
      <c r="A32" s="2"/>
      <c r="B32" s="6" t="s">
        <v>219</v>
      </c>
      <c r="C32" s="7">
        <v>53.96952211</v>
      </c>
      <c r="D32" s="7">
        <v>0.19169203100000001</v>
      </c>
      <c r="E32" s="7">
        <v>7.8478622170000003</v>
      </c>
      <c r="F32" s="7">
        <v>7.8478622170000003</v>
      </c>
      <c r="G32" s="7">
        <v>0</v>
      </c>
      <c r="H32" s="6" t="s">
        <v>208</v>
      </c>
      <c r="I32" s="30"/>
      <c r="J32" s="30"/>
      <c r="K32" s="30"/>
      <c r="L32" s="30"/>
      <c r="M32" s="30"/>
    </row>
    <row r="33" spans="1:13" ht="86" thickBot="1" x14ac:dyDescent="0.25">
      <c r="A33" s="2"/>
      <c r="B33" s="6" t="s">
        <v>254</v>
      </c>
      <c r="C33" s="7">
        <v>49.22</v>
      </c>
      <c r="D33" s="7">
        <v>0.18859999999999999</v>
      </c>
      <c r="E33" s="7">
        <v>0</v>
      </c>
      <c r="F33" s="7">
        <v>0</v>
      </c>
      <c r="G33" s="7">
        <v>0.98630136999999996</v>
      </c>
      <c r="H33" s="6" t="s">
        <v>243</v>
      </c>
      <c r="I33" t="s">
        <v>852</v>
      </c>
      <c r="J33" s="30" t="s">
        <v>853</v>
      </c>
      <c r="K33" s="30"/>
      <c r="L33" s="30"/>
      <c r="M33" s="30"/>
    </row>
    <row r="34" spans="1:13" ht="17" thickBot="1" x14ac:dyDescent="0.25">
      <c r="A34" s="2"/>
      <c r="B34" s="6" t="s">
        <v>73</v>
      </c>
      <c r="C34" s="7">
        <v>48</v>
      </c>
      <c r="D34" s="7">
        <v>0</v>
      </c>
      <c r="E34" s="7">
        <v>0</v>
      </c>
      <c r="F34" s="7">
        <v>0</v>
      </c>
      <c r="G34" s="7">
        <v>0</v>
      </c>
      <c r="H34" s="6" t="s">
        <v>74</v>
      </c>
      <c r="I34" s="30"/>
      <c r="J34" s="30"/>
      <c r="K34" s="30"/>
      <c r="L34" s="30"/>
      <c r="M34" s="30"/>
    </row>
    <row r="35" spans="1:13" ht="17" thickBot="1" x14ac:dyDescent="0.25">
      <c r="A35" s="2"/>
      <c r="B35" s="6" t="s">
        <v>228</v>
      </c>
      <c r="C35" s="7">
        <v>45.814159580000002</v>
      </c>
      <c r="D35" s="7">
        <v>9.1471027999999996E-2</v>
      </c>
      <c r="E35" s="7">
        <v>79.349602239999996</v>
      </c>
      <c r="F35" s="7">
        <v>79.349602239999996</v>
      </c>
      <c r="G35" s="7">
        <v>0</v>
      </c>
      <c r="H35" s="6" t="s">
        <v>224</v>
      </c>
      <c r="I35" s="30"/>
      <c r="J35" s="30"/>
      <c r="K35" s="30"/>
      <c r="L35" s="30"/>
      <c r="M35" s="30"/>
    </row>
    <row r="36" spans="1:13" ht="17" thickBot="1" x14ac:dyDescent="0.25">
      <c r="A36" s="2"/>
      <c r="B36" s="6" t="s">
        <v>164</v>
      </c>
      <c r="C36" s="7">
        <v>45.3</v>
      </c>
      <c r="D36" s="7">
        <v>0.17</v>
      </c>
      <c r="E36" s="7">
        <v>397</v>
      </c>
      <c r="F36" s="7">
        <v>397</v>
      </c>
      <c r="G36" s="7">
        <v>0</v>
      </c>
      <c r="H36" s="6" t="s">
        <v>165</v>
      </c>
      <c r="I36" s="30"/>
      <c r="J36" s="30"/>
      <c r="K36" s="30"/>
      <c r="L36" s="30"/>
      <c r="M36" s="30"/>
    </row>
    <row r="37" spans="1:13" ht="17" thickBot="1" x14ac:dyDescent="0.25">
      <c r="A37" s="2"/>
      <c r="B37" s="6" t="s">
        <v>217</v>
      </c>
      <c r="C37" s="7">
        <v>43.114276240000002</v>
      </c>
      <c r="D37" s="7">
        <v>9.3983864E-2</v>
      </c>
      <c r="E37" s="7">
        <v>132.3313915</v>
      </c>
      <c r="F37" s="7">
        <v>132.3313915</v>
      </c>
      <c r="G37" s="7">
        <v>0</v>
      </c>
      <c r="H37" s="6" t="s">
        <v>208</v>
      </c>
      <c r="I37" s="30"/>
      <c r="J37" s="30"/>
      <c r="K37" s="30"/>
      <c r="L37" s="30"/>
      <c r="M37" s="30"/>
    </row>
    <row r="38" spans="1:13" ht="17" thickBot="1" x14ac:dyDescent="0.25">
      <c r="A38" s="2" t="s">
        <v>268</v>
      </c>
      <c r="B38" s="3"/>
      <c r="C38" s="4">
        <v>42.982595150000002</v>
      </c>
      <c r="D38" s="4">
        <v>7.7488927999999999E-2</v>
      </c>
      <c r="E38" s="4">
        <v>283.3666667</v>
      </c>
      <c r="F38" s="4">
        <v>283.3666667</v>
      </c>
      <c r="G38" s="4">
        <v>0</v>
      </c>
      <c r="H38" s="3"/>
      <c r="I38" s="30"/>
      <c r="J38" s="30"/>
      <c r="K38" s="30"/>
      <c r="L38" s="30"/>
      <c r="M38" s="30"/>
    </row>
    <row r="39" spans="1:13" ht="17" thickBot="1" x14ac:dyDescent="0.25">
      <c r="A39" s="2"/>
      <c r="B39" s="6" t="s">
        <v>221</v>
      </c>
      <c r="C39" s="7">
        <v>42.971876440000003</v>
      </c>
      <c r="D39" s="7">
        <v>0.106690308</v>
      </c>
      <c r="E39" s="7">
        <v>2.8822272519999999</v>
      </c>
      <c r="F39" s="7">
        <v>2.8822272519999999</v>
      </c>
      <c r="G39" s="7">
        <v>0</v>
      </c>
      <c r="H39" s="6" t="s">
        <v>208</v>
      </c>
      <c r="I39" s="30"/>
      <c r="J39" s="30"/>
      <c r="K39" s="30"/>
      <c r="L39" s="30"/>
      <c r="M39" s="30"/>
    </row>
    <row r="40" spans="1:13" ht="17" thickBot="1" x14ac:dyDescent="0.25">
      <c r="A40" s="2" t="s">
        <v>14</v>
      </c>
      <c r="B40" s="3"/>
      <c r="C40" s="4">
        <v>42.4</v>
      </c>
      <c r="D40" s="4">
        <v>8.763E-2</v>
      </c>
      <c r="E40" s="4">
        <v>23.5</v>
      </c>
      <c r="F40" s="4">
        <v>23.5</v>
      </c>
      <c r="G40" s="4">
        <v>0</v>
      </c>
      <c r="H40" s="3"/>
      <c r="I40" s="30"/>
      <c r="J40" s="30"/>
      <c r="K40" s="30"/>
      <c r="L40" s="30"/>
      <c r="M40" s="30"/>
    </row>
    <row r="41" spans="1:13" ht="17" thickBot="1" x14ac:dyDescent="0.25">
      <c r="A41" s="2"/>
      <c r="B41" s="6" t="s">
        <v>155</v>
      </c>
      <c r="C41" s="7">
        <v>40.090000000000003</v>
      </c>
      <c r="D41" s="7">
        <v>0.13589999999999999</v>
      </c>
      <c r="E41" s="7">
        <v>148</v>
      </c>
      <c r="F41" s="7">
        <v>148</v>
      </c>
      <c r="G41" s="7">
        <v>0</v>
      </c>
      <c r="H41" s="6" t="s">
        <v>156</v>
      </c>
      <c r="I41" s="30"/>
      <c r="J41" s="30"/>
      <c r="K41" s="30"/>
      <c r="L41" s="30"/>
      <c r="M41" s="30"/>
    </row>
    <row r="42" spans="1:13" ht="17" thickBot="1" x14ac:dyDescent="0.25">
      <c r="A42" s="2" t="s">
        <v>178</v>
      </c>
      <c r="B42" s="3"/>
      <c r="C42" s="4">
        <v>38.476455860000002</v>
      </c>
      <c r="D42" s="4">
        <v>0.50636932099999998</v>
      </c>
      <c r="E42" s="4">
        <v>139.3787706</v>
      </c>
      <c r="F42" s="4">
        <v>0</v>
      </c>
      <c r="G42" s="4">
        <v>180</v>
      </c>
      <c r="H42" s="3"/>
      <c r="I42" s="30"/>
      <c r="J42" s="30"/>
      <c r="K42" s="30"/>
      <c r="L42" s="30"/>
      <c r="M42" s="30"/>
    </row>
    <row r="43" spans="1:13" ht="17" thickBot="1" x14ac:dyDescent="0.25">
      <c r="A43" s="2"/>
      <c r="B43" s="6" t="s">
        <v>244</v>
      </c>
      <c r="C43" s="7">
        <v>37.691505040000003</v>
      </c>
      <c r="D43" s="7">
        <v>7.4760010000000002E-2</v>
      </c>
      <c r="E43" s="7">
        <v>0</v>
      </c>
      <c r="F43" s="7">
        <v>0</v>
      </c>
      <c r="G43" s="7">
        <v>0</v>
      </c>
      <c r="H43" s="6" t="s">
        <v>245</v>
      </c>
      <c r="I43" s="30"/>
      <c r="J43" s="30"/>
      <c r="K43" s="30"/>
      <c r="L43" s="30"/>
      <c r="M43" s="30"/>
    </row>
    <row r="44" spans="1:13" ht="17" thickBot="1" x14ac:dyDescent="0.25">
      <c r="A44" s="2"/>
      <c r="B44" s="6" t="s">
        <v>155</v>
      </c>
      <c r="C44" s="7">
        <v>36.909999999999997</v>
      </c>
      <c r="D44" s="7">
        <v>8.3799999999999999E-2</v>
      </c>
      <c r="E44" s="7">
        <v>156.18</v>
      </c>
      <c r="F44" s="7">
        <v>156.18</v>
      </c>
      <c r="G44" s="7">
        <v>0</v>
      </c>
      <c r="H44" s="6" t="s">
        <v>208</v>
      </c>
      <c r="I44" s="30"/>
      <c r="J44" s="30"/>
      <c r="K44" s="30"/>
      <c r="L44" s="30"/>
      <c r="M44" s="30"/>
    </row>
    <row r="45" spans="1:13" ht="17" thickBot="1" x14ac:dyDescent="0.25">
      <c r="A45" s="2"/>
      <c r="B45" s="6" t="s">
        <v>145</v>
      </c>
      <c r="C45" s="7">
        <v>36.395631250000001</v>
      </c>
      <c r="D45" s="7">
        <v>2.4752952000000002E-2</v>
      </c>
      <c r="E45" s="7">
        <v>0</v>
      </c>
      <c r="F45" s="7">
        <v>0</v>
      </c>
      <c r="G45" s="7">
        <v>0</v>
      </c>
      <c r="H45" s="6" t="s">
        <v>146</v>
      </c>
      <c r="I45" s="30"/>
      <c r="J45" s="30"/>
      <c r="K45" s="30"/>
      <c r="L45" s="30"/>
      <c r="M45" s="30"/>
    </row>
    <row r="46" spans="1:13" ht="17" thickBot="1" x14ac:dyDescent="0.25">
      <c r="A46" s="2" t="s">
        <v>238</v>
      </c>
      <c r="B46" s="3"/>
      <c r="C46" s="4">
        <v>36.299999999999997</v>
      </c>
      <c r="D46" s="4">
        <v>9.4E-2</v>
      </c>
      <c r="E46" s="4">
        <v>960</v>
      </c>
      <c r="F46" s="4">
        <v>960</v>
      </c>
      <c r="G46" s="4">
        <v>0</v>
      </c>
      <c r="H46" s="3"/>
      <c r="I46" s="30"/>
      <c r="J46" s="30"/>
      <c r="K46" s="30"/>
      <c r="L46" s="30"/>
      <c r="M46" s="30"/>
    </row>
    <row r="47" spans="1:13" ht="17" thickBot="1" x14ac:dyDescent="0.25">
      <c r="A47" s="2"/>
      <c r="B47" s="6" t="s">
        <v>239</v>
      </c>
      <c r="C47" s="7">
        <v>36.299999999999997</v>
      </c>
      <c r="D47" s="7">
        <v>9.4E-2</v>
      </c>
      <c r="E47" s="7">
        <v>960</v>
      </c>
      <c r="F47" s="7">
        <v>960</v>
      </c>
      <c r="G47" s="7">
        <v>0</v>
      </c>
      <c r="H47" s="6">
        <v>47</v>
      </c>
      <c r="I47" s="30"/>
      <c r="J47" s="30"/>
      <c r="K47" s="30"/>
      <c r="L47" s="30"/>
      <c r="M47" s="30"/>
    </row>
    <row r="48" spans="1:13" ht="17" thickBot="1" x14ac:dyDescent="0.25">
      <c r="A48" s="2" t="s">
        <v>233</v>
      </c>
      <c r="B48" s="3"/>
      <c r="C48" s="4">
        <v>35.996642790000003</v>
      </c>
      <c r="D48" s="4">
        <v>7.6837626000000006E-2</v>
      </c>
      <c r="E48" s="4">
        <v>133.02218429999999</v>
      </c>
      <c r="F48" s="4">
        <v>133.02218429999999</v>
      </c>
      <c r="G48" s="4">
        <v>0</v>
      </c>
      <c r="H48" s="3"/>
      <c r="I48" s="30"/>
      <c r="J48" s="30"/>
      <c r="K48" s="30"/>
      <c r="L48" s="30"/>
      <c r="M48" s="30"/>
    </row>
    <row r="49" spans="1:13" ht="17" thickBot="1" x14ac:dyDescent="0.25">
      <c r="A49" s="2" t="s">
        <v>35</v>
      </c>
      <c r="B49" s="3"/>
      <c r="C49" s="4">
        <v>35.11</v>
      </c>
      <c r="D49" s="4">
        <v>4.1340000000000002E-2</v>
      </c>
      <c r="E49" s="4">
        <v>0</v>
      </c>
      <c r="F49" s="4">
        <v>0</v>
      </c>
      <c r="G49" s="4">
        <v>0</v>
      </c>
      <c r="H49" s="3"/>
      <c r="I49" s="30"/>
      <c r="J49" s="30"/>
      <c r="K49" s="30"/>
      <c r="L49" s="30"/>
      <c r="M49" s="30"/>
    </row>
    <row r="50" spans="1:13" ht="17" thickBot="1" x14ac:dyDescent="0.25">
      <c r="A50" s="2"/>
      <c r="B50" s="6" t="s">
        <v>199</v>
      </c>
      <c r="C50" s="7">
        <v>35.064935060000003</v>
      </c>
      <c r="D50" s="7">
        <v>0.45900000000000002</v>
      </c>
      <c r="E50" s="7">
        <v>0</v>
      </c>
      <c r="F50" s="7">
        <v>0</v>
      </c>
      <c r="G50" s="7">
        <v>0</v>
      </c>
      <c r="H50" s="6">
        <v>102</v>
      </c>
      <c r="I50" s="30"/>
      <c r="J50" s="30"/>
      <c r="K50" s="30"/>
      <c r="L50" s="30"/>
      <c r="M50" s="30"/>
    </row>
    <row r="51" spans="1:13" ht="17" thickBot="1" x14ac:dyDescent="0.25">
      <c r="A51" s="2"/>
      <c r="B51" s="6" t="s">
        <v>45</v>
      </c>
      <c r="C51" s="7">
        <v>33.133414389999999</v>
      </c>
      <c r="D51" s="7">
        <v>0</v>
      </c>
      <c r="E51" s="7">
        <v>578.43079360000002</v>
      </c>
      <c r="F51" s="7">
        <v>578.43079360000002</v>
      </c>
      <c r="G51" s="7">
        <v>0</v>
      </c>
      <c r="H51" s="6" t="s">
        <v>42</v>
      </c>
      <c r="I51" s="30"/>
      <c r="J51" s="30"/>
      <c r="K51" s="30"/>
      <c r="L51" s="30"/>
      <c r="M51" s="30"/>
    </row>
    <row r="52" spans="1:13" ht="30" thickBot="1" x14ac:dyDescent="0.25">
      <c r="A52" s="2"/>
      <c r="B52" s="6" t="s">
        <v>36</v>
      </c>
      <c r="C52" s="7">
        <v>31.5</v>
      </c>
      <c r="D52" s="7">
        <v>3.4500000000000003E-2</v>
      </c>
      <c r="E52" s="7">
        <v>0</v>
      </c>
      <c r="F52" s="7">
        <v>0</v>
      </c>
      <c r="G52" s="7">
        <v>0</v>
      </c>
      <c r="H52" s="6" t="s">
        <v>37</v>
      </c>
      <c r="I52" s="30" t="s">
        <v>808</v>
      </c>
      <c r="J52" s="30"/>
      <c r="K52" s="32" t="s">
        <v>809</v>
      </c>
      <c r="L52" s="30"/>
      <c r="M52" s="30"/>
    </row>
    <row r="53" spans="1:13" ht="17" thickBot="1" x14ac:dyDescent="0.25">
      <c r="A53" s="2"/>
      <c r="B53" s="6" t="s">
        <v>201</v>
      </c>
      <c r="C53" s="7">
        <v>30.68181818</v>
      </c>
      <c r="D53" s="7">
        <v>0.16686000000000001</v>
      </c>
      <c r="E53" s="7">
        <v>0</v>
      </c>
      <c r="F53" s="7">
        <v>0</v>
      </c>
      <c r="G53" s="7">
        <v>0</v>
      </c>
      <c r="H53" s="6">
        <v>102</v>
      </c>
      <c r="I53" s="30"/>
      <c r="J53" s="30"/>
      <c r="K53" s="30"/>
      <c r="L53" s="30"/>
      <c r="M53" s="30"/>
    </row>
    <row r="54" spans="1:13" ht="17" thickBot="1" x14ac:dyDescent="0.25">
      <c r="A54" s="2"/>
      <c r="B54" s="6" t="s">
        <v>213</v>
      </c>
      <c r="C54" s="7">
        <v>30.276387069999998</v>
      </c>
      <c r="D54" s="7">
        <v>9.4969708999999999E-2</v>
      </c>
      <c r="E54" s="7">
        <v>51.168601619999997</v>
      </c>
      <c r="F54" s="7">
        <v>51.168601619999997</v>
      </c>
      <c r="G54" s="7">
        <v>0</v>
      </c>
      <c r="H54" s="6" t="s">
        <v>208</v>
      </c>
      <c r="I54" s="30"/>
      <c r="J54" s="30"/>
      <c r="K54" s="30"/>
      <c r="L54" s="30"/>
      <c r="M54" s="30"/>
    </row>
    <row r="55" spans="1:13" ht="17" thickBot="1" x14ac:dyDescent="0.25">
      <c r="A55" s="2"/>
      <c r="B55" s="6" t="s">
        <v>60</v>
      </c>
      <c r="C55" s="7">
        <v>29.64486771</v>
      </c>
      <c r="D55" s="7">
        <v>0</v>
      </c>
      <c r="E55" s="7">
        <v>0</v>
      </c>
      <c r="F55" s="7">
        <v>0</v>
      </c>
      <c r="G55" s="7">
        <v>0</v>
      </c>
      <c r="H55" s="6" t="s">
        <v>47</v>
      </c>
      <c r="I55" s="30"/>
      <c r="J55" s="30"/>
      <c r="K55" s="30"/>
      <c r="L55" s="30"/>
      <c r="M55" s="30"/>
    </row>
    <row r="56" spans="1:13" ht="17" thickBot="1" x14ac:dyDescent="0.25">
      <c r="A56" s="2"/>
      <c r="B56" s="6" t="s">
        <v>198</v>
      </c>
      <c r="C56" s="7">
        <v>29.454545450000001</v>
      </c>
      <c r="D56" s="7">
        <v>0.27539999999999998</v>
      </c>
      <c r="E56" s="7">
        <v>0</v>
      </c>
      <c r="F56" s="7">
        <v>0</v>
      </c>
      <c r="G56" s="7">
        <v>0</v>
      </c>
      <c r="H56" s="6">
        <v>102</v>
      </c>
      <c r="I56" s="30"/>
      <c r="J56" s="30"/>
      <c r="K56" s="30"/>
      <c r="L56" s="30"/>
      <c r="M56" s="30"/>
    </row>
    <row r="57" spans="1:13" ht="17" thickBot="1" x14ac:dyDescent="0.25">
      <c r="A57" s="2"/>
      <c r="B57" s="6" t="s">
        <v>227</v>
      </c>
      <c r="C57" s="7">
        <v>28.953726100000001</v>
      </c>
      <c r="D57" s="7">
        <v>2.4864147999999999E-2</v>
      </c>
      <c r="E57" s="7">
        <v>8.1986846000000002E-2</v>
      </c>
      <c r="F57" s="7">
        <v>8.1986846000000002E-2</v>
      </c>
      <c r="G57" s="7">
        <v>0</v>
      </c>
      <c r="H57" s="6" t="s">
        <v>224</v>
      </c>
      <c r="I57" s="30"/>
      <c r="J57" s="30"/>
      <c r="K57" s="30"/>
      <c r="L57" s="30"/>
      <c r="M57" s="30"/>
    </row>
    <row r="58" spans="1:13" ht="17" thickBot="1" x14ac:dyDescent="0.25">
      <c r="A58" s="2"/>
      <c r="B58" s="6" t="s">
        <v>138</v>
      </c>
      <c r="C58" s="7">
        <v>28.59090909</v>
      </c>
      <c r="D58" s="7">
        <v>0</v>
      </c>
      <c r="E58" s="7">
        <v>55</v>
      </c>
      <c r="F58" s="7">
        <v>55</v>
      </c>
      <c r="G58" s="7">
        <v>0</v>
      </c>
      <c r="H58" s="6">
        <v>27</v>
      </c>
      <c r="I58" s="30"/>
      <c r="J58" s="30"/>
      <c r="K58" s="30"/>
      <c r="L58" s="30"/>
      <c r="M58" s="30"/>
    </row>
    <row r="59" spans="1:13" ht="17" thickBot="1" x14ac:dyDescent="0.25">
      <c r="A59" s="2"/>
      <c r="B59" s="6" t="s">
        <v>225</v>
      </c>
      <c r="C59" s="7">
        <v>27.63489779</v>
      </c>
      <c r="D59" s="7">
        <v>4.3860115999999998E-2</v>
      </c>
      <c r="E59" s="7">
        <v>8.3045842529999998</v>
      </c>
      <c r="F59" s="7">
        <v>8.3045842529999998</v>
      </c>
      <c r="G59" s="7">
        <v>0</v>
      </c>
      <c r="H59" s="6" t="s">
        <v>224</v>
      </c>
      <c r="I59" s="30"/>
      <c r="J59" s="30"/>
      <c r="K59" s="30"/>
      <c r="L59" s="30"/>
      <c r="M59" s="30"/>
    </row>
    <row r="60" spans="1:13" ht="17" thickBot="1" x14ac:dyDescent="0.25">
      <c r="A60" s="2"/>
      <c r="B60" s="6" t="s">
        <v>223</v>
      </c>
      <c r="C60" s="7">
        <v>27.138824750000001</v>
      </c>
      <c r="D60" s="7">
        <v>4.4223096000000003E-2</v>
      </c>
      <c r="E60" s="7">
        <v>5.7254147299999998</v>
      </c>
      <c r="F60" s="7">
        <v>5.7254147299999998</v>
      </c>
      <c r="G60" s="7">
        <v>0</v>
      </c>
      <c r="H60" s="6" t="s">
        <v>224</v>
      </c>
      <c r="I60" s="30"/>
      <c r="J60" s="30"/>
      <c r="K60" s="30"/>
      <c r="L60" s="30"/>
      <c r="M60" s="30"/>
    </row>
    <row r="61" spans="1:13" ht="17" thickBot="1" x14ac:dyDescent="0.25">
      <c r="A61" s="2"/>
      <c r="B61" s="6" t="s">
        <v>217</v>
      </c>
      <c r="C61" s="7">
        <v>24.54284577</v>
      </c>
      <c r="D61" s="7">
        <v>5.3500410999999998E-2</v>
      </c>
      <c r="E61" s="7">
        <v>42.541167420000001</v>
      </c>
      <c r="F61" s="7">
        <v>42.541167420000001</v>
      </c>
      <c r="G61" s="7">
        <v>0</v>
      </c>
      <c r="H61" s="6" t="s">
        <v>208</v>
      </c>
      <c r="I61" s="30"/>
      <c r="J61" s="30"/>
      <c r="K61" s="30"/>
      <c r="L61" s="30"/>
      <c r="M61" s="30"/>
    </row>
    <row r="62" spans="1:13" ht="17" thickBot="1" x14ac:dyDescent="0.25">
      <c r="A62" s="2"/>
      <c r="B62" s="6" t="s">
        <v>43</v>
      </c>
      <c r="C62" s="7">
        <v>24.288477499999999</v>
      </c>
      <c r="D62" s="7">
        <v>0.24850060800000001</v>
      </c>
      <c r="E62" s="7">
        <v>0</v>
      </c>
      <c r="F62" s="7">
        <v>0</v>
      </c>
      <c r="G62" s="7">
        <v>0.236712329</v>
      </c>
      <c r="H62" s="6" t="s">
        <v>44</v>
      </c>
      <c r="I62" s="30"/>
      <c r="J62" s="30"/>
      <c r="K62" s="30"/>
      <c r="L62" s="30"/>
      <c r="M62" s="30"/>
    </row>
    <row r="63" spans="1:13" ht="17" thickBot="1" x14ac:dyDescent="0.25">
      <c r="A63" s="2"/>
      <c r="B63" s="6" t="s">
        <v>231</v>
      </c>
      <c r="C63" s="7">
        <v>24.09</v>
      </c>
      <c r="D63" s="7">
        <v>2.86E-2</v>
      </c>
      <c r="E63" s="7">
        <v>150.09</v>
      </c>
      <c r="F63" s="7">
        <v>150.09</v>
      </c>
      <c r="G63" s="7">
        <v>0</v>
      </c>
      <c r="H63" s="6" t="s">
        <v>224</v>
      </c>
      <c r="I63" s="30"/>
      <c r="J63" s="30"/>
      <c r="K63" s="30"/>
      <c r="L63" s="30"/>
      <c r="M63" s="30"/>
    </row>
    <row r="64" spans="1:13" ht="17" thickBot="1" x14ac:dyDescent="0.25">
      <c r="A64" s="2"/>
      <c r="B64" s="6" t="s">
        <v>184</v>
      </c>
      <c r="C64" s="7">
        <v>23.861103450000002</v>
      </c>
      <c r="D64" s="7">
        <v>0.47722206900000003</v>
      </c>
      <c r="E64" s="7">
        <v>0</v>
      </c>
      <c r="F64" s="7">
        <v>0</v>
      </c>
      <c r="G64" s="7">
        <v>0</v>
      </c>
      <c r="H64" s="6">
        <v>32</v>
      </c>
      <c r="I64" s="30"/>
      <c r="J64" s="30"/>
      <c r="K64" s="30"/>
      <c r="L64" s="30"/>
      <c r="M64" s="30"/>
    </row>
    <row r="65" spans="1:13" ht="17" thickBot="1" x14ac:dyDescent="0.25">
      <c r="A65" s="2"/>
      <c r="B65" s="6" t="s">
        <v>149</v>
      </c>
      <c r="C65" s="7">
        <v>21.832623479999999</v>
      </c>
      <c r="D65" s="7">
        <v>5.4447819999999996E-3</v>
      </c>
      <c r="E65" s="7">
        <v>0</v>
      </c>
      <c r="F65" s="7">
        <v>0</v>
      </c>
      <c r="G65" s="7">
        <v>0</v>
      </c>
      <c r="H65" s="6" t="s">
        <v>150</v>
      </c>
      <c r="I65" s="30"/>
      <c r="J65" s="30"/>
      <c r="K65" s="30"/>
      <c r="L65" s="30"/>
      <c r="M65" s="30"/>
    </row>
    <row r="66" spans="1:13" ht="17" thickBot="1" x14ac:dyDescent="0.25">
      <c r="A66" s="2" t="s">
        <v>167</v>
      </c>
      <c r="B66" s="3"/>
      <c r="C66" s="4">
        <v>21.491297580000001</v>
      </c>
      <c r="D66" s="4">
        <v>3.8744463999999999E-2</v>
      </c>
      <c r="E66" s="4">
        <v>141.68333329999999</v>
      </c>
      <c r="F66" s="4">
        <v>141.68333329999999</v>
      </c>
      <c r="G66" s="4">
        <v>0</v>
      </c>
      <c r="H66" s="3"/>
      <c r="I66" s="30"/>
      <c r="J66" s="30"/>
      <c r="K66" s="30"/>
      <c r="L66" s="30"/>
      <c r="M66" s="30"/>
    </row>
    <row r="67" spans="1:13" ht="17" thickBot="1" x14ac:dyDescent="0.25">
      <c r="A67" s="2"/>
      <c r="B67" s="6" t="s">
        <v>193</v>
      </c>
      <c r="C67" s="7">
        <v>19.636363639999999</v>
      </c>
      <c r="D67" s="7">
        <v>0.21923999999999999</v>
      </c>
      <c r="E67" s="7">
        <v>0</v>
      </c>
      <c r="F67" s="7">
        <v>0</v>
      </c>
      <c r="G67" s="7">
        <v>0</v>
      </c>
      <c r="H67" s="6">
        <v>102</v>
      </c>
      <c r="I67" s="30"/>
      <c r="J67" s="30"/>
      <c r="K67" s="30"/>
      <c r="L67" s="30"/>
      <c r="M67" s="30"/>
    </row>
    <row r="68" spans="1:13" ht="17" thickBot="1" x14ac:dyDescent="0.25">
      <c r="A68" s="2"/>
      <c r="B68" s="6" t="s">
        <v>136</v>
      </c>
      <c r="C68" s="7">
        <v>18.88358749</v>
      </c>
      <c r="D68" s="7">
        <v>0</v>
      </c>
      <c r="E68" s="7">
        <v>45.32491289</v>
      </c>
      <c r="F68" s="7">
        <v>45.32491289</v>
      </c>
      <c r="G68" s="7">
        <v>0</v>
      </c>
      <c r="H68" s="6">
        <v>27</v>
      </c>
      <c r="I68" s="30"/>
      <c r="J68" s="30"/>
      <c r="K68" s="30"/>
      <c r="L68" s="30"/>
      <c r="M68" s="30"/>
    </row>
    <row r="69" spans="1:13" ht="17" thickBot="1" x14ac:dyDescent="0.25">
      <c r="A69" s="2" t="s">
        <v>186</v>
      </c>
      <c r="B69" s="3"/>
      <c r="C69" s="4">
        <v>17.704893510000002</v>
      </c>
      <c r="D69" s="4">
        <v>0.49180259700000001</v>
      </c>
      <c r="E69" s="4">
        <v>0</v>
      </c>
      <c r="F69" s="4">
        <v>0</v>
      </c>
      <c r="G69" s="4">
        <v>0</v>
      </c>
      <c r="H69" s="3"/>
      <c r="I69" s="30"/>
      <c r="J69" s="30"/>
      <c r="K69" s="30"/>
      <c r="L69" s="30"/>
      <c r="M69" s="30"/>
    </row>
    <row r="70" spans="1:13" ht="17" thickBot="1" x14ac:dyDescent="0.25">
      <c r="A70" s="2"/>
      <c r="B70" s="6" t="s">
        <v>187</v>
      </c>
      <c r="C70" s="7">
        <v>17.704893510000002</v>
      </c>
      <c r="D70" s="7">
        <v>0.49180259700000001</v>
      </c>
      <c r="E70" s="7">
        <v>0</v>
      </c>
      <c r="F70" s="7">
        <v>0</v>
      </c>
      <c r="G70" s="7">
        <v>0</v>
      </c>
      <c r="H70" s="6">
        <v>21</v>
      </c>
      <c r="I70" s="30"/>
      <c r="J70" s="30"/>
      <c r="K70" s="30"/>
      <c r="L70" s="30"/>
      <c r="M70" s="30"/>
    </row>
    <row r="71" spans="1:13" ht="17" thickBot="1" x14ac:dyDescent="0.25">
      <c r="A71" s="2"/>
      <c r="B71" s="6" t="s">
        <v>200</v>
      </c>
      <c r="C71" s="7">
        <v>17.532467530000002</v>
      </c>
      <c r="D71" s="7">
        <v>7.1742856999999993E-2</v>
      </c>
      <c r="E71" s="7">
        <v>0</v>
      </c>
      <c r="F71" s="7">
        <v>0</v>
      </c>
      <c r="G71" s="7">
        <v>0</v>
      </c>
      <c r="H71" s="6">
        <v>102</v>
      </c>
      <c r="I71" s="30"/>
      <c r="J71" s="30"/>
      <c r="K71" s="30"/>
      <c r="L71" s="30"/>
      <c r="M71" s="30"/>
    </row>
    <row r="72" spans="1:13" ht="17" thickBot="1" x14ac:dyDescent="0.25">
      <c r="A72" s="2"/>
      <c r="B72" s="6" t="s">
        <v>209</v>
      </c>
      <c r="C72" s="7">
        <v>17.223493600000001</v>
      </c>
      <c r="D72" s="7">
        <v>4.3797251000000002E-2</v>
      </c>
      <c r="E72" s="7">
        <v>0</v>
      </c>
      <c r="F72" s="7">
        <v>0</v>
      </c>
      <c r="G72" s="7">
        <v>0</v>
      </c>
      <c r="H72" s="6" t="s">
        <v>208</v>
      </c>
      <c r="I72" s="30"/>
      <c r="J72" s="30"/>
      <c r="K72" s="30"/>
      <c r="L72" s="30"/>
      <c r="M72" s="30"/>
    </row>
    <row r="73" spans="1:13" ht="17" thickBot="1" x14ac:dyDescent="0.25">
      <c r="A73" s="2"/>
      <c r="B73" s="6" t="s">
        <v>173</v>
      </c>
      <c r="C73" s="7">
        <v>16.914285710000001</v>
      </c>
      <c r="D73" s="7">
        <v>3.7028571000000003E-2</v>
      </c>
      <c r="E73" s="7">
        <v>184.38095240000001</v>
      </c>
      <c r="F73" s="7">
        <v>184.38095240000001</v>
      </c>
      <c r="G73" s="7">
        <v>0</v>
      </c>
      <c r="H73" s="6" t="s">
        <v>169</v>
      </c>
      <c r="I73" s="30"/>
      <c r="J73" s="30"/>
      <c r="K73" s="30"/>
      <c r="L73" s="30"/>
      <c r="M73" s="30"/>
    </row>
    <row r="74" spans="1:13" ht="30" thickBot="1" x14ac:dyDescent="0.25">
      <c r="A74" s="2"/>
      <c r="B74" s="6" t="s">
        <v>32</v>
      </c>
      <c r="C74" s="7">
        <v>15.8</v>
      </c>
      <c r="D74" s="7">
        <v>2.3800000000000002E-2</v>
      </c>
      <c r="E74" s="7">
        <v>0</v>
      </c>
      <c r="F74" s="7">
        <v>0</v>
      </c>
      <c r="G74" s="7">
        <v>0</v>
      </c>
      <c r="H74" s="6" t="s">
        <v>26</v>
      </c>
      <c r="I74" s="30" t="s">
        <v>805</v>
      </c>
      <c r="J74" s="30"/>
      <c r="K74" s="31" t="s">
        <v>806</v>
      </c>
      <c r="L74" s="30"/>
      <c r="M74" s="30"/>
    </row>
    <row r="75" spans="1:13" ht="17" thickBot="1" x14ac:dyDescent="0.25">
      <c r="A75" s="2"/>
      <c r="B75" s="6" t="s">
        <v>27</v>
      </c>
      <c r="C75" s="7">
        <v>13.9</v>
      </c>
      <c r="D75" s="7">
        <v>2.3800000000000002E-2</v>
      </c>
      <c r="E75" s="7">
        <v>31.8</v>
      </c>
      <c r="F75" s="7">
        <v>31.8</v>
      </c>
      <c r="G75" s="7">
        <v>0</v>
      </c>
      <c r="H75" s="6" t="s">
        <v>26</v>
      </c>
      <c r="I75" s="30"/>
      <c r="J75" s="31" t="s">
        <v>799</v>
      </c>
      <c r="K75" s="30"/>
      <c r="L75" s="30"/>
      <c r="M75" s="30"/>
    </row>
    <row r="76" spans="1:13" ht="17" thickBot="1" x14ac:dyDescent="0.25">
      <c r="A76" s="2"/>
      <c r="B76" s="6" t="s">
        <v>157</v>
      </c>
      <c r="C76" s="7">
        <v>13.44658656</v>
      </c>
      <c r="D76" s="7">
        <v>2.1028517E-2</v>
      </c>
      <c r="E76" s="7">
        <v>1069.2466420000001</v>
      </c>
      <c r="F76" s="7">
        <v>0</v>
      </c>
      <c r="G76" s="7">
        <v>0</v>
      </c>
      <c r="H76" s="6" t="s">
        <v>158</v>
      </c>
      <c r="I76" s="30"/>
      <c r="J76" s="30"/>
      <c r="K76" s="30"/>
      <c r="L76" s="30"/>
      <c r="M76" s="30"/>
    </row>
    <row r="77" spans="1:13" ht="17" thickBot="1" x14ac:dyDescent="0.25">
      <c r="A77" s="2"/>
      <c r="B77" s="6" t="s">
        <v>41</v>
      </c>
      <c r="C77" s="7">
        <v>12.81052455</v>
      </c>
      <c r="D77" s="7">
        <v>8.3761119999999998E-3</v>
      </c>
      <c r="E77" s="7">
        <v>0.70197911800000001</v>
      </c>
      <c r="F77" s="7">
        <v>0.70197911800000001</v>
      </c>
      <c r="G77" s="7">
        <v>0.98630136999999996</v>
      </c>
      <c r="H77" s="6" t="s">
        <v>42</v>
      </c>
      <c r="I77" s="30"/>
      <c r="J77" s="30"/>
      <c r="K77" s="30"/>
      <c r="L77" s="30"/>
      <c r="M77" s="30"/>
    </row>
    <row r="78" spans="1:13" ht="17" thickBot="1" x14ac:dyDescent="0.25">
      <c r="A78" s="2" t="s">
        <v>262</v>
      </c>
      <c r="B78" s="3"/>
      <c r="C78" s="4">
        <v>12.4</v>
      </c>
      <c r="D78" s="4">
        <v>3.4000000000000002E-2</v>
      </c>
      <c r="E78" s="4">
        <v>175</v>
      </c>
      <c r="F78" s="4">
        <v>175</v>
      </c>
      <c r="G78" s="4">
        <v>0</v>
      </c>
      <c r="H78" s="3"/>
      <c r="I78" s="30"/>
      <c r="J78" s="30"/>
      <c r="K78" s="30"/>
      <c r="L78" s="30"/>
      <c r="M78" s="30"/>
    </row>
    <row r="79" spans="1:13" ht="386" thickBot="1" x14ac:dyDescent="0.25">
      <c r="A79" s="2"/>
      <c r="B79" s="6" t="s">
        <v>263</v>
      </c>
      <c r="C79" s="7">
        <v>12.4</v>
      </c>
      <c r="D79" s="7">
        <v>3.4000000000000002E-2</v>
      </c>
      <c r="E79" s="7">
        <v>175</v>
      </c>
      <c r="F79" s="7">
        <v>175</v>
      </c>
      <c r="G79" s="7">
        <v>0</v>
      </c>
      <c r="H79" s="6" t="s">
        <v>264</v>
      </c>
      <c r="I79" s="30"/>
      <c r="J79" s="30" t="s">
        <v>821</v>
      </c>
      <c r="K79" s="30" t="s">
        <v>822</v>
      </c>
      <c r="L79" s="37" t="s">
        <v>817</v>
      </c>
      <c r="M79" s="30" t="s">
        <v>818</v>
      </c>
    </row>
    <row r="80" spans="1:13" ht="17" thickBot="1" x14ac:dyDescent="0.25">
      <c r="A80" s="2"/>
      <c r="B80" s="6" t="s">
        <v>226</v>
      </c>
      <c r="C80" s="7">
        <v>11.548822210000001</v>
      </c>
      <c r="D80" s="7">
        <v>6.1646148999999997E-2</v>
      </c>
      <c r="E80" s="7">
        <v>0</v>
      </c>
      <c r="F80" s="7">
        <v>0</v>
      </c>
      <c r="G80" s="7">
        <v>0</v>
      </c>
      <c r="H80" s="6" t="s">
        <v>224</v>
      </c>
      <c r="I80" s="30"/>
      <c r="J80" s="30"/>
      <c r="K80" s="30"/>
      <c r="L80" s="30"/>
      <c r="M80" s="30"/>
    </row>
    <row r="81" spans="1:13" ht="17" thickBot="1" x14ac:dyDescent="0.25">
      <c r="A81" s="2"/>
      <c r="B81" s="6" t="s">
        <v>134</v>
      </c>
      <c r="C81" s="7">
        <v>11.454545449999999</v>
      </c>
      <c r="D81" s="7">
        <v>0</v>
      </c>
      <c r="E81" s="7">
        <v>0</v>
      </c>
      <c r="F81" s="7">
        <v>0</v>
      </c>
      <c r="G81" s="7">
        <v>0</v>
      </c>
      <c r="H81" s="6">
        <v>26</v>
      </c>
      <c r="I81" s="30"/>
      <c r="J81" s="30"/>
      <c r="K81" s="30"/>
      <c r="L81" s="30"/>
      <c r="M81" s="30"/>
    </row>
    <row r="82" spans="1:13" ht="17" thickBot="1" x14ac:dyDescent="0.25">
      <c r="A82" s="2"/>
      <c r="B82" s="6" t="s">
        <v>17</v>
      </c>
      <c r="C82" s="7">
        <v>11.2</v>
      </c>
      <c r="D82" s="7">
        <v>3.4000000000000002E-2</v>
      </c>
      <c r="E82" s="7">
        <v>18</v>
      </c>
      <c r="F82" s="7">
        <v>18</v>
      </c>
      <c r="G82" s="7">
        <v>0</v>
      </c>
      <c r="H82" s="6" t="s">
        <v>16</v>
      </c>
      <c r="I82" s="30"/>
      <c r="J82" s="31" t="s">
        <v>795</v>
      </c>
      <c r="K82" s="30"/>
      <c r="L82" s="30"/>
      <c r="M82" s="30"/>
    </row>
    <row r="83" spans="1:13" ht="17" thickBot="1" x14ac:dyDescent="0.25">
      <c r="A83" s="2"/>
      <c r="B83" s="6" t="s">
        <v>78</v>
      </c>
      <c r="C83" s="7">
        <v>11.113385839999999</v>
      </c>
      <c r="D83" s="7">
        <v>0</v>
      </c>
      <c r="E83" s="7">
        <v>0</v>
      </c>
      <c r="F83" s="7">
        <v>0</v>
      </c>
      <c r="G83" s="7">
        <v>0</v>
      </c>
      <c r="H83" s="6">
        <v>11</v>
      </c>
      <c r="I83" s="30"/>
      <c r="J83" s="30"/>
      <c r="K83" s="30"/>
      <c r="L83" s="30"/>
      <c r="M83" s="30"/>
    </row>
    <row r="84" spans="1:13" ht="17" thickBot="1" x14ac:dyDescent="0.25">
      <c r="A84" s="2"/>
      <c r="B84" s="6" t="s">
        <v>195</v>
      </c>
      <c r="C84" s="7">
        <v>10.227272729999999</v>
      </c>
      <c r="D84" s="7">
        <v>5.3094073999999998E-2</v>
      </c>
      <c r="E84" s="7">
        <v>0</v>
      </c>
      <c r="F84" s="7">
        <v>0</v>
      </c>
      <c r="G84" s="7">
        <v>0</v>
      </c>
      <c r="H84" s="6">
        <v>106</v>
      </c>
      <c r="I84" s="30"/>
      <c r="J84" s="30"/>
      <c r="K84" s="30"/>
      <c r="L84" s="30"/>
      <c r="M84" s="30"/>
    </row>
    <row r="85" spans="1:13" ht="17" thickBot="1" x14ac:dyDescent="0.25">
      <c r="A85" s="2"/>
      <c r="B85" s="6" t="s">
        <v>139</v>
      </c>
      <c r="C85" s="7">
        <v>10.026618450000001</v>
      </c>
      <c r="D85" s="7">
        <v>1.1840009E-2</v>
      </c>
      <c r="E85" s="7">
        <v>0</v>
      </c>
      <c r="F85" s="7">
        <v>0</v>
      </c>
      <c r="G85" s="7">
        <v>0</v>
      </c>
      <c r="H85" s="6" t="s">
        <v>140</v>
      </c>
      <c r="I85" s="30"/>
      <c r="J85" s="30"/>
      <c r="K85" s="30"/>
      <c r="L85" s="30"/>
      <c r="M85" s="30"/>
    </row>
    <row r="86" spans="1:13" ht="17" thickBot="1" x14ac:dyDescent="0.25">
      <c r="A86" s="2"/>
      <c r="B86" s="6" t="s">
        <v>229</v>
      </c>
      <c r="C86" s="7">
        <v>9.8730633080000008</v>
      </c>
      <c r="D86" s="7">
        <v>1.5063681000000001E-2</v>
      </c>
      <c r="E86" s="7">
        <v>0</v>
      </c>
      <c r="F86" s="7">
        <v>0</v>
      </c>
      <c r="G86" s="7">
        <v>0</v>
      </c>
      <c r="H86" s="6" t="s">
        <v>224</v>
      </c>
      <c r="I86" s="30"/>
      <c r="J86" s="30"/>
      <c r="K86" s="30"/>
      <c r="L86" s="30"/>
      <c r="M86" s="30"/>
    </row>
    <row r="87" spans="1:13" ht="17" thickBot="1" x14ac:dyDescent="0.25">
      <c r="A87" s="2" t="s">
        <v>257</v>
      </c>
      <c r="B87" s="3"/>
      <c r="C87" s="4">
        <v>9.8699999999999992</v>
      </c>
      <c r="D87" s="4">
        <v>1.9199999999999998E-2</v>
      </c>
      <c r="E87" s="4">
        <v>61</v>
      </c>
      <c r="F87" s="4">
        <v>61</v>
      </c>
      <c r="G87" s="4">
        <v>0</v>
      </c>
      <c r="H87" s="3"/>
      <c r="I87" s="30"/>
      <c r="J87" s="30"/>
      <c r="K87" s="30"/>
      <c r="L87" s="30"/>
      <c r="M87" s="30"/>
    </row>
    <row r="88" spans="1:13" ht="17" thickBot="1" x14ac:dyDescent="0.25">
      <c r="A88" s="2"/>
      <c r="B88" s="6" t="s">
        <v>18</v>
      </c>
      <c r="C88" s="7">
        <v>9.6</v>
      </c>
      <c r="D88" s="7">
        <v>1.12E-2</v>
      </c>
      <c r="E88" s="7">
        <v>0</v>
      </c>
      <c r="F88" s="7">
        <v>0</v>
      </c>
      <c r="G88" s="7">
        <v>0</v>
      </c>
      <c r="H88" s="6" t="s">
        <v>16</v>
      </c>
      <c r="I88" s="31" t="s">
        <v>796</v>
      </c>
      <c r="J88" s="30"/>
      <c r="K88" s="30"/>
      <c r="L88" s="30"/>
      <c r="M88" s="30"/>
    </row>
    <row r="89" spans="1:13" ht="17" thickBot="1" x14ac:dyDescent="0.25">
      <c r="A89" s="2"/>
      <c r="B89" s="6" t="s">
        <v>179</v>
      </c>
      <c r="C89" s="7">
        <v>9.4012747589999996</v>
      </c>
      <c r="D89" s="7">
        <v>2.3383880999999999E-2</v>
      </c>
      <c r="E89" s="7">
        <v>0</v>
      </c>
      <c r="F89" s="7">
        <v>0</v>
      </c>
      <c r="G89" s="7">
        <v>180</v>
      </c>
      <c r="H89" s="6">
        <v>32</v>
      </c>
      <c r="I89" s="30" t="s">
        <v>810</v>
      </c>
      <c r="J89" s="30"/>
      <c r="K89" s="30"/>
      <c r="L89" s="30"/>
      <c r="M89" s="30"/>
    </row>
    <row r="90" spans="1:13" ht="17" thickBot="1" x14ac:dyDescent="0.25">
      <c r="A90" s="2"/>
      <c r="B90" s="6" t="s">
        <v>168</v>
      </c>
      <c r="C90" s="7">
        <v>9.2681017610000005</v>
      </c>
      <c r="D90" s="7">
        <v>1.9137378E-2</v>
      </c>
      <c r="E90" s="7">
        <v>0</v>
      </c>
      <c r="F90" s="7">
        <v>0</v>
      </c>
      <c r="G90" s="7">
        <v>0</v>
      </c>
      <c r="H90" s="6" t="s">
        <v>169</v>
      </c>
      <c r="I90" s="30"/>
      <c r="J90" s="30"/>
      <c r="K90" s="30"/>
      <c r="L90" s="30"/>
      <c r="M90" s="30"/>
    </row>
    <row r="91" spans="1:13" ht="17" thickBot="1" x14ac:dyDescent="0.25">
      <c r="A91" s="2"/>
      <c r="B91" s="6" t="s">
        <v>124</v>
      </c>
      <c r="C91" s="7">
        <v>9.1532944920000006</v>
      </c>
      <c r="D91" s="7">
        <v>0</v>
      </c>
      <c r="E91" s="7">
        <v>0</v>
      </c>
      <c r="F91" s="7">
        <v>0</v>
      </c>
      <c r="G91" s="7">
        <v>0</v>
      </c>
      <c r="H91" s="6">
        <v>26</v>
      </c>
      <c r="I91" s="30"/>
      <c r="J91" s="30"/>
      <c r="K91" s="30"/>
      <c r="L91" s="30"/>
      <c r="M91" s="30"/>
    </row>
    <row r="92" spans="1:13" ht="17" thickBot="1" x14ac:dyDescent="0.25">
      <c r="A92" s="2"/>
      <c r="B92" s="6" t="s">
        <v>175</v>
      </c>
      <c r="C92" s="7">
        <v>9</v>
      </c>
      <c r="D92" s="7">
        <v>9.7400000000000004E-3</v>
      </c>
      <c r="E92" s="7">
        <v>15.2</v>
      </c>
      <c r="F92" s="7">
        <v>15.2</v>
      </c>
      <c r="G92" s="7">
        <v>0</v>
      </c>
      <c r="H92" s="6" t="s">
        <v>176</v>
      </c>
      <c r="I92" s="30"/>
      <c r="J92" s="30"/>
      <c r="K92" s="30"/>
      <c r="L92" s="30"/>
      <c r="M92" s="30"/>
    </row>
    <row r="93" spans="1:13" ht="17" thickBot="1" x14ac:dyDescent="0.25">
      <c r="A93" s="2"/>
      <c r="B93" s="6" t="s">
        <v>220</v>
      </c>
      <c r="C93" s="7">
        <v>8.64</v>
      </c>
      <c r="D93" s="7">
        <v>4.2200000000000001E-2</v>
      </c>
      <c r="E93" s="7">
        <v>4.72</v>
      </c>
      <c r="F93" s="7">
        <v>4.72</v>
      </c>
      <c r="G93" s="7">
        <v>0</v>
      </c>
      <c r="H93" s="6" t="s">
        <v>208</v>
      </c>
      <c r="I93" s="30"/>
      <c r="J93" s="30"/>
      <c r="K93" s="30"/>
      <c r="L93" s="30"/>
      <c r="M93" s="30"/>
    </row>
    <row r="94" spans="1:13" ht="17" thickBot="1" x14ac:dyDescent="0.25">
      <c r="A94" s="2"/>
      <c r="B94" s="6" t="s">
        <v>173</v>
      </c>
      <c r="C94" s="7">
        <v>8.4571428569999991</v>
      </c>
      <c r="D94" s="7">
        <v>1.8514286000000001E-2</v>
      </c>
      <c r="E94" s="7">
        <v>92.190476189999998</v>
      </c>
      <c r="F94" s="7">
        <v>92.190476189999998</v>
      </c>
      <c r="G94" s="7">
        <v>0</v>
      </c>
      <c r="H94" s="6" t="s">
        <v>169</v>
      </c>
      <c r="I94" s="30"/>
      <c r="J94" s="30"/>
      <c r="K94" s="30"/>
      <c r="L94" s="30"/>
      <c r="M94" s="30"/>
    </row>
    <row r="95" spans="1:13" ht="17" thickBot="1" x14ac:dyDescent="0.25">
      <c r="A95" s="2" t="s">
        <v>159</v>
      </c>
      <c r="B95" s="3"/>
      <c r="C95" s="4">
        <v>8.3000000000000007</v>
      </c>
      <c r="D95" s="4">
        <v>4.3299999999999998E-2</v>
      </c>
      <c r="E95" s="4">
        <v>1.48</v>
      </c>
      <c r="F95" s="4">
        <v>1.48</v>
      </c>
      <c r="G95" s="4">
        <v>2.9589041E-2</v>
      </c>
      <c r="H95" s="3"/>
      <c r="I95" s="30"/>
      <c r="J95" s="30"/>
      <c r="K95" s="30"/>
      <c r="L95" s="30"/>
      <c r="M95" s="30"/>
    </row>
    <row r="96" spans="1:13" ht="30" thickBot="1" x14ac:dyDescent="0.25">
      <c r="A96" s="2"/>
      <c r="B96" s="6" t="s">
        <v>30</v>
      </c>
      <c r="C96" s="7">
        <v>8</v>
      </c>
      <c r="D96" s="7">
        <v>1.41E-2</v>
      </c>
      <c r="E96" s="7">
        <v>34.9</v>
      </c>
      <c r="F96" s="7">
        <v>34.9</v>
      </c>
      <c r="G96" s="7">
        <v>0</v>
      </c>
      <c r="H96" s="6" t="s">
        <v>26</v>
      </c>
      <c r="I96" s="30"/>
      <c r="J96" s="30" t="s">
        <v>803</v>
      </c>
      <c r="K96" s="30"/>
      <c r="L96" s="30"/>
      <c r="M96" s="30"/>
    </row>
    <row r="97" spans="1:13" ht="17" thickBot="1" x14ac:dyDescent="0.25">
      <c r="A97" s="2"/>
      <c r="B97" s="6" t="s">
        <v>142</v>
      </c>
      <c r="C97" s="7">
        <v>7.7925399219999996</v>
      </c>
      <c r="D97" s="7">
        <v>9.5600370000000004E-3</v>
      </c>
      <c r="E97" s="7">
        <v>0</v>
      </c>
      <c r="F97" s="7">
        <v>0</v>
      </c>
      <c r="G97" s="7">
        <v>0</v>
      </c>
      <c r="H97" s="6" t="s">
        <v>143</v>
      </c>
      <c r="I97" s="30"/>
      <c r="J97" s="30"/>
      <c r="K97" s="30"/>
      <c r="L97" s="30"/>
      <c r="M97" s="30"/>
    </row>
    <row r="98" spans="1:13" ht="17" thickBot="1" x14ac:dyDescent="0.25">
      <c r="A98" s="2"/>
      <c r="B98" s="6" t="s">
        <v>144</v>
      </c>
      <c r="C98" s="7">
        <v>7.7925399219999996</v>
      </c>
      <c r="D98" s="7">
        <v>9.5600370000000004E-3</v>
      </c>
      <c r="E98" s="7">
        <v>0</v>
      </c>
      <c r="F98" s="7">
        <v>0</v>
      </c>
      <c r="G98" s="7">
        <v>0</v>
      </c>
      <c r="H98" s="6" t="s">
        <v>143</v>
      </c>
      <c r="I98" s="30"/>
      <c r="J98" s="30"/>
      <c r="K98" s="30"/>
      <c r="L98" s="30"/>
      <c r="M98" s="30"/>
    </row>
    <row r="99" spans="1:13" ht="17" thickBot="1" x14ac:dyDescent="0.25">
      <c r="A99" s="2"/>
      <c r="B99" s="6" t="s">
        <v>232</v>
      </c>
      <c r="C99" s="7">
        <v>7.5481746870000004</v>
      </c>
      <c r="D99" s="7">
        <v>1.4056411E-2</v>
      </c>
      <c r="E99" s="7">
        <v>0</v>
      </c>
      <c r="F99" s="7">
        <v>0</v>
      </c>
      <c r="G99" s="7">
        <v>0</v>
      </c>
      <c r="H99" s="6">
        <v>22</v>
      </c>
      <c r="I99" s="30"/>
      <c r="J99" s="30"/>
      <c r="K99" s="30"/>
      <c r="L99" s="30"/>
      <c r="M99" s="30"/>
    </row>
    <row r="100" spans="1:13" ht="17" thickBot="1" x14ac:dyDescent="0.25">
      <c r="A100" s="2"/>
      <c r="B100" s="6" t="s">
        <v>21</v>
      </c>
      <c r="C100" s="7">
        <v>7.5</v>
      </c>
      <c r="D100" s="7">
        <v>1.2200000000000001E-2</v>
      </c>
      <c r="E100" s="7">
        <v>5.5</v>
      </c>
      <c r="F100" s="7">
        <v>5.5</v>
      </c>
      <c r="G100" s="7">
        <v>0</v>
      </c>
      <c r="H100" s="6" t="s">
        <v>16</v>
      </c>
      <c r="I100" s="31" t="s">
        <v>794</v>
      </c>
      <c r="J100" s="30"/>
      <c r="K100" s="30"/>
      <c r="L100" s="30"/>
      <c r="M100" s="30"/>
    </row>
    <row r="101" spans="1:13" ht="17" thickBot="1" x14ac:dyDescent="0.25">
      <c r="A101" s="2"/>
      <c r="B101" s="6" t="s">
        <v>162</v>
      </c>
      <c r="C101" s="7">
        <v>6.8</v>
      </c>
      <c r="D101" s="7">
        <v>4.0500000000000001E-2</v>
      </c>
      <c r="E101" s="7">
        <v>0</v>
      </c>
      <c r="F101" s="7">
        <v>0</v>
      </c>
      <c r="G101" s="7">
        <v>0</v>
      </c>
      <c r="H101" s="6" t="s">
        <v>161</v>
      </c>
      <c r="I101" s="30"/>
      <c r="J101" s="30"/>
      <c r="K101" s="30"/>
      <c r="L101" s="30"/>
      <c r="M101" s="30"/>
    </row>
    <row r="102" spans="1:13" ht="17" thickBot="1" x14ac:dyDescent="0.25">
      <c r="A102" s="2"/>
      <c r="B102" s="6" t="s">
        <v>52</v>
      </c>
      <c r="C102" s="7">
        <v>6.7337372630000001</v>
      </c>
      <c r="D102" s="7">
        <v>3.6953440000000001E-3</v>
      </c>
      <c r="E102" s="7">
        <v>13.337603250000001</v>
      </c>
      <c r="F102" s="7">
        <v>13.337603250000001</v>
      </c>
      <c r="G102" s="7">
        <v>3.9452055E-2</v>
      </c>
      <c r="H102" s="6" t="s">
        <v>42</v>
      </c>
      <c r="I102" s="30"/>
      <c r="J102" s="30"/>
      <c r="K102" s="30"/>
      <c r="L102" s="30"/>
      <c r="M102" s="30"/>
    </row>
    <row r="103" spans="1:13" ht="17" thickBot="1" x14ac:dyDescent="0.25">
      <c r="A103" s="2"/>
      <c r="B103" s="6" t="s">
        <v>48</v>
      </c>
      <c r="C103" s="7">
        <v>6.6</v>
      </c>
      <c r="D103" s="7">
        <v>1.6000000000000001E-3</v>
      </c>
      <c r="E103" s="7">
        <v>38</v>
      </c>
      <c r="F103" s="7">
        <v>38</v>
      </c>
      <c r="G103" s="7">
        <v>9.8630139999999998E-3</v>
      </c>
      <c r="H103" s="6" t="s">
        <v>42</v>
      </c>
      <c r="I103" s="30"/>
      <c r="J103" s="30"/>
      <c r="K103" s="30"/>
      <c r="L103" s="30"/>
      <c r="M103" s="30"/>
    </row>
    <row r="104" spans="1:13" ht="17" thickBot="1" x14ac:dyDescent="0.25">
      <c r="A104" s="2"/>
      <c r="B104" s="6" t="s">
        <v>194</v>
      </c>
      <c r="C104" s="7">
        <v>6.5454545450000001</v>
      </c>
      <c r="D104" s="7">
        <v>8.8490124000000003E-2</v>
      </c>
      <c r="E104" s="7">
        <v>0</v>
      </c>
      <c r="F104" s="7">
        <v>0</v>
      </c>
      <c r="G104" s="7">
        <v>0</v>
      </c>
      <c r="H104" s="6">
        <v>106</v>
      </c>
      <c r="I104" s="30"/>
      <c r="J104" s="30"/>
      <c r="K104" s="30"/>
      <c r="L104" s="30"/>
      <c r="M104" s="30"/>
    </row>
    <row r="105" spans="1:13" ht="17" thickBot="1" x14ac:dyDescent="0.25">
      <c r="A105" s="2"/>
      <c r="B105" s="6" t="s">
        <v>78</v>
      </c>
      <c r="C105" s="7">
        <v>6.5260147399999999</v>
      </c>
      <c r="D105" s="7">
        <v>0</v>
      </c>
      <c r="E105" s="7">
        <v>0</v>
      </c>
      <c r="F105" s="7">
        <v>0</v>
      </c>
      <c r="G105" s="7">
        <v>0</v>
      </c>
      <c r="H105" s="6">
        <v>66</v>
      </c>
      <c r="I105" s="30"/>
      <c r="J105" s="30"/>
      <c r="K105" s="30"/>
      <c r="L105" s="30"/>
      <c r="M105" s="30"/>
    </row>
    <row r="106" spans="1:13" ht="17" thickBot="1" x14ac:dyDescent="0.25">
      <c r="A106" s="2"/>
      <c r="B106" s="6" t="s">
        <v>147</v>
      </c>
      <c r="C106" s="7">
        <v>6.4552760969999996</v>
      </c>
      <c r="D106" s="7">
        <v>5.97856E-3</v>
      </c>
      <c r="E106" s="7">
        <v>23.32901764</v>
      </c>
      <c r="F106" s="7">
        <v>23.32901764</v>
      </c>
      <c r="G106" s="7">
        <v>0</v>
      </c>
      <c r="H106" s="6" t="s">
        <v>148</v>
      </c>
      <c r="I106" s="30"/>
      <c r="J106" s="30"/>
      <c r="K106" s="30"/>
      <c r="L106" s="30"/>
      <c r="M106" s="30"/>
    </row>
    <row r="107" spans="1:13" ht="17" thickBot="1" x14ac:dyDescent="0.25">
      <c r="A107" s="2"/>
      <c r="B107" s="6" t="s">
        <v>246</v>
      </c>
      <c r="C107" s="7">
        <v>6.4130920580000002</v>
      </c>
      <c r="D107" s="7">
        <v>4.4244946E-2</v>
      </c>
      <c r="E107" s="7">
        <v>10.18712193</v>
      </c>
      <c r="F107" s="7">
        <v>10.18712193</v>
      </c>
      <c r="G107" s="7">
        <v>0</v>
      </c>
      <c r="H107" s="6" t="s">
        <v>247</v>
      </c>
      <c r="I107" s="30"/>
      <c r="J107" s="30"/>
      <c r="K107" s="30"/>
      <c r="L107" s="30"/>
      <c r="M107" s="30"/>
    </row>
    <row r="108" spans="1:13" ht="17" thickBot="1" x14ac:dyDescent="0.25">
      <c r="A108" s="2"/>
      <c r="B108" s="6" t="s">
        <v>31</v>
      </c>
      <c r="C108" s="7">
        <v>5.7</v>
      </c>
      <c r="D108" s="7">
        <v>5.4000000000000003E-3</v>
      </c>
      <c r="E108" s="7">
        <v>30.8</v>
      </c>
      <c r="F108" s="7">
        <v>30.8</v>
      </c>
      <c r="G108" s="7">
        <v>0</v>
      </c>
      <c r="H108" s="6" t="s">
        <v>26</v>
      </c>
      <c r="I108" s="31" t="s">
        <v>804</v>
      </c>
      <c r="J108" s="30"/>
      <c r="K108" s="30"/>
      <c r="L108" s="30"/>
      <c r="M108" s="30"/>
    </row>
    <row r="109" spans="1:13" ht="17" thickBot="1" x14ac:dyDescent="0.25">
      <c r="A109" s="2"/>
      <c r="B109" s="6" t="s">
        <v>204</v>
      </c>
      <c r="C109" s="7">
        <v>5.6103896100000004</v>
      </c>
      <c r="D109" s="7">
        <v>7.8299999999999995E-2</v>
      </c>
      <c r="E109" s="7">
        <v>0</v>
      </c>
      <c r="F109" s="7">
        <v>0</v>
      </c>
      <c r="G109" s="7">
        <v>0</v>
      </c>
      <c r="H109" s="6">
        <v>102</v>
      </c>
      <c r="I109" s="30"/>
      <c r="J109" s="30"/>
      <c r="K109" s="30"/>
      <c r="L109" s="30"/>
      <c r="M109" s="30"/>
    </row>
    <row r="110" spans="1:13" ht="17" thickBot="1" x14ac:dyDescent="0.25">
      <c r="A110" s="2"/>
      <c r="B110" s="6" t="s">
        <v>197</v>
      </c>
      <c r="C110" s="7">
        <v>5.5963636360000004</v>
      </c>
      <c r="D110" s="7">
        <v>2.5485155999999998E-2</v>
      </c>
      <c r="E110" s="7">
        <v>0</v>
      </c>
      <c r="F110" s="7">
        <v>0</v>
      </c>
      <c r="G110" s="7">
        <v>0</v>
      </c>
      <c r="H110" s="6">
        <v>106</v>
      </c>
      <c r="I110" s="30" t="s">
        <v>811</v>
      </c>
      <c r="J110" s="30"/>
      <c r="K110" s="30"/>
      <c r="L110" s="30"/>
      <c r="M110" s="30"/>
    </row>
    <row r="111" spans="1:13" ht="17" thickBot="1" x14ac:dyDescent="0.25">
      <c r="A111" s="2"/>
      <c r="B111" s="6" t="s">
        <v>15</v>
      </c>
      <c r="C111" s="7">
        <v>5.4</v>
      </c>
      <c r="D111" s="7">
        <v>1.41E-2</v>
      </c>
      <c r="E111" s="7">
        <v>0</v>
      </c>
      <c r="F111" s="7">
        <v>0</v>
      </c>
      <c r="G111" s="7">
        <v>0</v>
      </c>
      <c r="H111" s="6" t="s">
        <v>16</v>
      </c>
      <c r="I111" s="31" t="s">
        <v>794</v>
      </c>
      <c r="J111" s="30"/>
      <c r="K111" s="30"/>
      <c r="L111" s="30"/>
      <c r="M111" s="30"/>
    </row>
    <row r="112" spans="1:13" ht="17" thickBot="1" x14ac:dyDescent="0.25">
      <c r="A112" s="2"/>
      <c r="B112" s="6" t="s">
        <v>25</v>
      </c>
      <c r="C112" s="7">
        <v>5.4</v>
      </c>
      <c r="D112" s="7">
        <v>1.3599999999999999E-2</v>
      </c>
      <c r="E112" s="7">
        <v>0.1</v>
      </c>
      <c r="F112" s="7">
        <v>0.1</v>
      </c>
      <c r="G112" s="7">
        <v>0</v>
      </c>
      <c r="H112" s="6" t="s">
        <v>26</v>
      </c>
      <c r="I112" s="30"/>
      <c r="J112" s="30"/>
      <c r="K112" s="30"/>
      <c r="L112" s="30"/>
      <c r="M112" s="30"/>
    </row>
    <row r="113" spans="1:13" ht="17" thickBot="1" x14ac:dyDescent="0.25">
      <c r="A113" s="2"/>
      <c r="B113" s="6" t="s">
        <v>212</v>
      </c>
      <c r="C113" s="7">
        <v>5.3673768690000001</v>
      </c>
      <c r="D113" s="7">
        <v>1.1172906999999999E-2</v>
      </c>
      <c r="E113" s="7">
        <v>0</v>
      </c>
      <c r="F113" s="7">
        <v>0</v>
      </c>
      <c r="G113" s="7">
        <v>0</v>
      </c>
      <c r="H113" s="6" t="s">
        <v>208</v>
      </c>
      <c r="I113" s="30"/>
      <c r="J113" s="30"/>
      <c r="K113" s="30"/>
      <c r="L113" s="30"/>
      <c r="M113" s="30"/>
    </row>
    <row r="114" spans="1:13" ht="17" thickBot="1" x14ac:dyDescent="0.25">
      <c r="A114" s="2"/>
      <c r="B114" s="6" t="s">
        <v>260</v>
      </c>
      <c r="C114" s="7">
        <v>5.0999999999999996</v>
      </c>
      <c r="D114" s="7">
        <v>9.9000000000000008E-3</v>
      </c>
      <c r="E114" s="7">
        <v>6</v>
      </c>
      <c r="F114" s="7">
        <v>6</v>
      </c>
      <c r="G114" s="7">
        <v>0</v>
      </c>
      <c r="H114" s="6" t="s">
        <v>261</v>
      </c>
      <c r="I114" s="31" t="s">
        <v>819</v>
      </c>
      <c r="J114" s="30"/>
      <c r="K114" s="32" t="s">
        <v>820</v>
      </c>
      <c r="L114" s="30"/>
      <c r="M114" s="30"/>
    </row>
    <row r="115" spans="1:13" ht="17" thickBot="1" x14ac:dyDescent="0.25">
      <c r="A115" s="2"/>
      <c r="B115" s="6" t="s">
        <v>110</v>
      </c>
      <c r="C115" s="7">
        <v>5.0618505359999997</v>
      </c>
      <c r="D115" s="7">
        <v>0</v>
      </c>
      <c r="E115" s="7">
        <v>0</v>
      </c>
      <c r="F115" s="7">
        <v>0</v>
      </c>
      <c r="G115" s="7">
        <v>0</v>
      </c>
      <c r="H115" s="6">
        <v>26</v>
      </c>
      <c r="I115" s="30"/>
      <c r="J115" s="30"/>
      <c r="K115" s="30"/>
      <c r="L115" s="30"/>
      <c r="M115" s="30"/>
    </row>
    <row r="116" spans="1:13" ht="17" thickBot="1" x14ac:dyDescent="0.25">
      <c r="A116" s="2"/>
      <c r="B116" s="6" t="s">
        <v>170</v>
      </c>
      <c r="C116" s="7">
        <v>4.9714285709999997</v>
      </c>
      <c r="D116" s="7">
        <v>9.7714289999999999E-3</v>
      </c>
      <c r="E116" s="7">
        <v>60.785714290000001</v>
      </c>
      <c r="F116" s="7">
        <v>60.785714290000001</v>
      </c>
      <c r="G116" s="7">
        <v>0</v>
      </c>
      <c r="H116" s="6" t="s">
        <v>171</v>
      </c>
      <c r="I116" s="30"/>
      <c r="J116" s="30"/>
      <c r="K116" s="30"/>
      <c r="L116" s="30"/>
      <c r="M116" s="30"/>
    </row>
    <row r="117" spans="1:13" ht="17" thickBot="1" x14ac:dyDescent="0.25">
      <c r="A117" s="2"/>
      <c r="B117" s="6" t="s">
        <v>59</v>
      </c>
      <c r="C117" s="7">
        <v>4.845006079</v>
      </c>
      <c r="D117" s="7">
        <v>0</v>
      </c>
      <c r="E117" s="7">
        <v>0</v>
      </c>
      <c r="F117" s="7">
        <v>0</v>
      </c>
      <c r="G117" s="7">
        <v>0</v>
      </c>
      <c r="H117" s="6" t="s">
        <v>47</v>
      </c>
      <c r="I117" s="30"/>
      <c r="J117" s="30"/>
      <c r="K117" s="30"/>
      <c r="L117" s="30"/>
      <c r="M117" s="30"/>
    </row>
    <row r="118" spans="1:13" ht="212" thickBot="1" x14ac:dyDescent="0.25">
      <c r="A118" s="2"/>
      <c r="B118" s="6" t="s">
        <v>258</v>
      </c>
      <c r="C118" s="7">
        <v>4.7699999999999996</v>
      </c>
      <c r="D118" s="7">
        <v>9.2999999999999992E-3</v>
      </c>
      <c r="E118" s="7">
        <v>55</v>
      </c>
      <c r="F118" s="7">
        <v>55</v>
      </c>
      <c r="G118" s="7">
        <v>0</v>
      </c>
      <c r="H118" s="6" t="s">
        <v>259</v>
      </c>
      <c r="I118" s="30"/>
      <c r="J118" s="30" t="s">
        <v>816</v>
      </c>
      <c r="K118" s="37" t="s">
        <v>817</v>
      </c>
      <c r="L118" s="30" t="s">
        <v>818</v>
      </c>
      <c r="M118" s="30"/>
    </row>
    <row r="119" spans="1:13" ht="17" thickBot="1" x14ac:dyDescent="0.25">
      <c r="A119" s="2"/>
      <c r="B119" s="6" t="s">
        <v>90</v>
      </c>
      <c r="C119" s="7">
        <v>4.720896872</v>
      </c>
      <c r="D119" s="7">
        <v>0</v>
      </c>
      <c r="E119" s="7">
        <v>0</v>
      </c>
      <c r="F119" s="7">
        <v>0</v>
      </c>
      <c r="G119" s="7">
        <v>0</v>
      </c>
      <c r="H119" s="6">
        <v>26</v>
      </c>
      <c r="I119" s="30"/>
      <c r="J119" s="30"/>
      <c r="K119" s="30"/>
      <c r="L119" s="30"/>
      <c r="M119" s="30"/>
    </row>
    <row r="120" spans="1:13" ht="17" thickBot="1" x14ac:dyDescent="0.25">
      <c r="A120" s="2"/>
      <c r="B120" s="6" t="s">
        <v>168</v>
      </c>
      <c r="C120" s="7">
        <v>4.6340508810000003</v>
      </c>
      <c r="D120" s="7">
        <v>9.568689E-3</v>
      </c>
      <c r="E120" s="7">
        <v>0</v>
      </c>
      <c r="F120" s="7">
        <v>0</v>
      </c>
      <c r="G120" s="7">
        <v>0</v>
      </c>
      <c r="H120" s="6" t="s">
        <v>169</v>
      </c>
      <c r="I120" s="30"/>
      <c r="J120" s="30"/>
      <c r="K120" s="30"/>
      <c r="L120" s="30"/>
      <c r="M120" s="30"/>
    </row>
    <row r="121" spans="1:13" ht="17" thickBot="1" x14ac:dyDescent="0.25">
      <c r="A121" s="2"/>
      <c r="B121" s="6" t="s">
        <v>137</v>
      </c>
      <c r="C121" s="7">
        <v>4.6159880529999997</v>
      </c>
      <c r="D121" s="7">
        <v>0</v>
      </c>
      <c r="E121" s="7">
        <v>0</v>
      </c>
      <c r="F121" s="7">
        <v>0</v>
      </c>
      <c r="G121" s="7">
        <v>0</v>
      </c>
      <c r="H121" s="6">
        <v>27</v>
      </c>
      <c r="I121" s="30"/>
      <c r="J121" s="30"/>
      <c r="K121" s="30"/>
      <c r="L121" s="30"/>
      <c r="M121" s="30"/>
    </row>
    <row r="122" spans="1:13" ht="17" thickBot="1" x14ac:dyDescent="0.25">
      <c r="A122" s="2"/>
      <c r="B122" s="6" t="s">
        <v>153</v>
      </c>
      <c r="C122" s="7">
        <v>4.59</v>
      </c>
      <c r="D122" s="7">
        <v>3.4399999999999999E-3</v>
      </c>
      <c r="E122" s="7">
        <v>0</v>
      </c>
      <c r="F122" s="7">
        <v>0</v>
      </c>
      <c r="G122" s="7">
        <v>0</v>
      </c>
      <c r="H122" s="6" t="s">
        <v>154</v>
      </c>
      <c r="I122" s="30"/>
      <c r="J122" s="30"/>
      <c r="K122" s="30"/>
      <c r="L122" s="30"/>
      <c r="M122" s="30"/>
    </row>
    <row r="123" spans="1:13" ht="17" thickBot="1" x14ac:dyDescent="0.25">
      <c r="A123" s="2"/>
      <c r="B123" s="6" t="s">
        <v>58</v>
      </c>
      <c r="C123" s="7">
        <v>4.5</v>
      </c>
      <c r="D123" s="7">
        <v>0</v>
      </c>
      <c r="E123" s="7">
        <v>0</v>
      </c>
      <c r="F123" s="7">
        <v>0</v>
      </c>
      <c r="G123" s="7">
        <v>0</v>
      </c>
      <c r="H123" s="6" t="s">
        <v>47</v>
      </c>
      <c r="I123" s="30"/>
      <c r="J123" s="30"/>
      <c r="K123" s="30"/>
      <c r="L123" s="30"/>
      <c r="M123" s="30"/>
    </row>
    <row r="124" spans="1:13" ht="17" thickBot="1" x14ac:dyDescent="0.25">
      <c r="A124" s="2"/>
      <c r="B124" s="6" t="s">
        <v>175</v>
      </c>
      <c r="C124" s="7">
        <v>4.5</v>
      </c>
      <c r="D124" s="7">
        <v>4.8700000000000002E-3</v>
      </c>
      <c r="E124" s="7">
        <v>7.6</v>
      </c>
      <c r="F124" s="7">
        <v>7.6</v>
      </c>
      <c r="G124" s="7">
        <v>0</v>
      </c>
      <c r="H124" s="6" t="s">
        <v>176</v>
      </c>
      <c r="I124" s="30"/>
      <c r="J124" s="30"/>
      <c r="K124" s="30"/>
      <c r="L124" s="30"/>
      <c r="M124" s="30"/>
    </row>
    <row r="125" spans="1:13" ht="17" thickBot="1" x14ac:dyDescent="0.25">
      <c r="A125" s="2"/>
      <c r="B125" s="6" t="s">
        <v>202</v>
      </c>
      <c r="C125" s="7">
        <v>4.3831168829999996</v>
      </c>
      <c r="D125" s="7">
        <v>3.5408571E-2</v>
      </c>
      <c r="E125" s="7">
        <v>0</v>
      </c>
      <c r="F125" s="7">
        <v>0</v>
      </c>
      <c r="G125" s="7">
        <v>0</v>
      </c>
      <c r="H125" s="6">
        <v>102</v>
      </c>
      <c r="I125" s="30"/>
      <c r="J125" s="30"/>
      <c r="K125" s="30"/>
      <c r="L125" s="30"/>
      <c r="M125" s="30"/>
    </row>
    <row r="126" spans="1:13" ht="17" thickBot="1" x14ac:dyDescent="0.25">
      <c r="A126" s="2"/>
      <c r="B126" s="6" t="s">
        <v>101</v>
      </c>
      <c r="C126" s="7">
        <v>4.3799432090000003</v>
      </c>
      <c r="D126" s="7">
        <v>0</v>
      </c>
      <c r="E126" s="7">
        <v>0</v>
      </c>
      <c r="F126" s="7">
        <v>0</v>
      </c>
      <c r="G126" s="7">
        <v>0</v>
      </c>
      <c r="H126" s="6">
        <v>26</v>
      </c>
      <c r="I126" s="30"/>
      <c r="J126" s="30"/>
      <c r="K126" s="30"/>
      <c r="L126" s="30"/>
      <c r="M126" s="30"/>
    </row>
    <row r="127" spans="1:13" ht="17" thickBot="1" x14ac:dyDescent="0.25">
      <c r="A127" s="2"/>
      <c r="B127" s="6" t="s">
        <v>249</v>
      </c>
      <c r="C127" s="7">
        <v>4.0999999999999996</v>
      </c>
      <c r="D127" s="7">
        <v>1.1299999999999999E-2</v>
      </c>
      <c r="E127" s="7">
        <v>8</v>
      </c>
      <c r="F127" s="7">
        <v>8</v>
      </c>
      <c r="G127" s="7">
        <v>0</v>
      </c>
      <c r="H127" s="6" t="s">
        <v>243</v>
      </c>
      <c r="I127" s="30"/>
      <c r="J127" s="30"/>
      <c r="K127" s="30"/>
      <c r="L127" s="30"/>
      <c r="M127" s="30"/>
    </row>
    <row r="128" spans="1:13" ht="17" thickBot="1" x14ac:dyDescent="0.25">
      <c r="A128" s="2"/>
      <c r="B128" s="6" t="s">
        <v>248</v>
      </c>
      <c r="C128" s="7">
        <v>4.0887799820000001</v>
      </c>
      <c r="D128" s="7">
        <v>2.7749187000000002E-2</v>
      </c>
      <c r="E128" s="7">
        <v>6.2097554999999999E-2</v>
      </c>
      <c r="F128" s="7">
        <v>6.2097554999999999E-2</v>
      </c>
      <c r="G128" s="7">
        <v>0</v>
      </c>
      <c r="H128" s="6" t="s">
        <v>243</v>
      </c>
      <c r="I128" s="30"/>
      <c r="J128" s="30"/>
      <c r="K128" s="30"/>
      <c r="L128" s="30"/>
      <c r="M128" s="30"/>
    </row>
    <row r="129" spans="1:13" ht="17" thickBot="1" x14ac:dyDescent="0.25">
      <c r="A129" s="2"/>
      <c r="B129" s="6" t="s">
        <v>121</v>
      </c>
      <c r="C129" s="7">
        <v>4.0389895459999998</v>
      </c>
      <c r="D129" s="7">
        <v>0</v>
      </c>
      <c r="E129" s="7">
        <v>22.66245644</v>
      </c>
      <c r="F129" s="7">
        <v>22.66245644</v>
      </c>
      <c r="G129" s="7">
        <v>0</v>
      </c>
      <c r="H129" s="6" t="s">
        <v>122</v>
      </c>
      <c r="I129" s="30"/>
      <c r="J129" s="30"/>
      <c r="K129" s="30"/>
      <c r="L129" s="30"/>
      <c r="M129" s="30"/>
    </row>
    <row r="130" spans="1:13" ht="17" thickBot="1" x14ac:dyDescent="0.25">
      <c r="A130" s="2"/>
      <c r="B130" s="6" t="s">
        <v>79</v>
      </c>
      <c r="C130" s="7">
        <v>4.022627827</v>
      </c>
      <c r="D130" s="7">
        <v>0</v>
      </c>
      <c r="E130" s="7">
        <v>0</v>
      </c>
      <c r="F130" s="7">
        <v>0</v>
      </c>
      <c r="G130" s="7">
        <v>0</v>
      </c>
      <c r="H130" s="6" t="s">
        <v>80</v>
      </c>
      <c r="I130" s="30"/>
      <c r="J130" s="30"/>
      <c r="K130" s="30"/>
      <c r="L130" s="30"/>
      <c r="M130" s="30"/>
    </row>
    <row r="131" spans="1:13" ht="17" thickBot="1" x14ac:dyDescent="0.25">
      <c r="A131" s="2"/>
      <c r="B131" s="6" t="s">
        <v>211</v>
      </c>
      <c r="C131" s="7">
        <v>3.64</v>
      </c>
      <c r="D131" s="7">
        <v>9.2999999999999992E-3</v>
      </c>
      <c r="E131" s="7">
        <v>2.13</v>
      </c>
      <c r="F131" s="7">
        <v>2.13</v>
      </c>
      <c r="G131" s="7">
        <v>0</v>
      </c>
      <c r="H131" s="6" t="s">
        <v>208</v>
      </c>
      <c r="I131" s="30"/>
      <c r="J131" s="30"/>
      <c r="K131" s="30"/>
      <c r="L131" s="30"/>
      <c r="M131" s="30"/>
    </row>
    <row r="132" spans="1:13" ht="17" thickBot="1" x14ac:dyDescent="0.25">
      <c r="A132" s="2"/>
      <c r="B132" s="6" t="s">
        <v>196</v>
      </c>
      <c r="C132" s="7">
        <v>3.5345454549999999</v>
      </c>
      <c r="D132" s="7">
        <v>4.3155526999999999E-2</v>
      </c>
      <c r="E132" s="7">
        <v>0</v>
      </c>
      <c r="F132" s="7">
        <v>0</v>
      </c>
      <c r="G132" s="7">
        <v>0</v>
      </c>
      <c r="H132" s="6">
        <v>106</v>
      </c>
      <c r="I132" s="30"/>
      <c r="J132" s="30"/>
      <c r="K132" s="30"/>
      <c r="L132" s="30"/>
      <c r="M132" s="30"/>
    </row>
    <row r="133" spans="1:13" ht="17" thickBot="1" x14ac:dyDescent="0.25">
      <c r="A133" s="2"/>
      <c r="B133" s="6" t="s">
        <v>28</v>
      </c>
      <c r="C133" s="7">
        <v>3.4</v>
      </c>
      <c r="D133" s="7">
        <v>4.4999999999999997E-3</v>
      </c>
      <c r="E133" s="7">
        <v>4</v>
      </c>
      <c r="F133" s="7">
        <v>4</v>
      </c>
      <c r="G133" s="7">
        <v>0</v>
      </c>
      <c r="H133" s="6" t="s">
        <v>26</v>
      </c>
      <c r="I133" s="30" t="s">
        <v>800</v>
      </c>
      <c r="J133" s="30"/>
      <c r="K133" s="30"/>
      <c r="L133" s="30"/>
      <c r="M133" s="30"/>
    </row>
    <row r="134" spans="1:13" ht="17" thickBot="1" x14ac:dyDescent="0.25">
      <c r="A134" s="2"/>
      <c r="B134" s="6" t="s">
        <v>207</v>
      </c>
      <c r="C134" s="7">
        <v>3.3241214210000001</v>
      </c>
      <c r="D134" s="7">
        <v>4.6638290000000004E-3</v>
      </c>
      <c r="E134" s="7">
        <v>0</v>
      </c>
      <c r="F134" s="7">
        <v>0</v>
      </c>
      <c r="G134" s="7">
        <v>0</v>
      </c>
      <c r="H134" s="6" t="s">
        <v>208</v>
      </c>
      <c r="I134" s="30"/>
      <c r="J134" s="30"/>
      <c r="K134" s="30"/>
      <c r="L134" s="30"/>
      <c r="M134" s="30"/>
    </row>
    <row r="135" spans="1:13" ht="17" thickBot="1" x14ac:dyDescent="0.25">
      <c r="A135" s="2"/>
      <c r="B135" s="6" t="s">
        <v>23</v>
      </c>
      <c r="C135" s="7">
        <v>3.2</v>
      </c>
      <c r="D135" s="7">
        <v>3.0000000000000001E-3</v>
      </c>
      <c r="E135" s="7">
        <v>0</v>
      </c>
      <c r="F135" s="7">
        <v>0</v>
      </c>
      <c r="G135" s="7">
        <v>0</v>
      </c>
      <c r="H135" s="6" t="s">
        <v>16</v>
      </c>
      <c r="I135" s="30"/>
      <c r="J135" s="30"/>
      <c r="K135" s="30"/>
      <c r="L135" s="30"/>
      <c r="M135" s="30"/>
    </row>
    <row r="136" spans="1:13" ht="17" thickBot="1" x14ac:dyDescent="0.25">
      <c r="A136" s="2"/>
      <c r="B136" s="6" t="s">
        <v>20</v>
      </c>
      <c r="C136" s="7">
        <v>3</v>
      </c>
      <c r="D136" s="7">
        <v>9.2999999999999992E-3</v>
      </c>
      <c r="E136" s="7">
        <v>0</v>
      </c>
      <c r="F136" s="7">
        <v>0</v>
      </c>
      <c r="G136" s="7">
        <v>0</v>
      </c>
      <c r="H136" s="6" t="s">
        <v>16</v>
      </c>
      <c r="I136" s="31" t="s">
        <v>794</v>
      </c>
      <c r="J136" s="30"/>
      <c r="K136" s="30"/>
      <c r="L136" s="30"/>
      <c r="M136" s="30"/>
    </row>
    <row r="137" spans="1:13" ht="17" thickBot="1" x14ac:dyDescent="0.25">
      <c r="A137" s="2"/>
      <c r="B137" s="6" t="s">
        <v>79</v>
      </c>
      <c r="C137" s="7">
        <v>2.8067517990000002</v>
      </c>
      <c r="D137" s="7">
        <v>0</v>
      </c>
      <c r="E137" s="7">
        <v>0</v>
      </c>
      <c r="F137" s="7">
        <v>0</v>
      </c>
      <c r="G137" s="7">
        <v>0</v>
      </c>
      <c r="H137" s="6" t="s">
        <v>80</v>
      </c>
      <c r="I137" s="30"/>
      <c r="J137" s="30"/>
      <c r="K137" s="30"/>
      <c r="L137" s="30"/>
      <c r="M137" s="30"/>
    </row>
    <row r="138" spans="1:13" ht="17" thickBot="1" x14ac:dyDescent="0.25">
      <c r="A138" s="2"/>
      <c r="B138" s="6" t="s">
        <v>62</v>
      </c>
      <c r="C138" s="7">
        <v>2.709918654</v>
      </c>
      <c r="D138" s="7">
        <v>0</v>
      </c>
      <c r="E138" s="7">
        <v>0</v>
      </c>
      <c r="F138" s="7">
        <v>0</v>
      </c>
      <c r="G138" s="7">
        <v>0</v>
      </c>
      <c r="H138" s="6" t="s">
        <v>47</v>
      </c>
      <c r="I138" s="30"/>
      <c r="J138" s="30"/>
      <c r="K138" s="30"/>
      <c r="L138" s="30"/>
      <c r="M138" s="30"/>
    </row>
    <row r="139" spans="1:13" ht="17" thickBot="1" x14ac:dyDescent="0.25">
      <c r="A139" s="2"/>
      <c r="B139" s="6" t="s">
        <v>38</v>
      </c>
      <c r="C139" s="7">
        <v>2.5299999999999998</v>
      </c>
      <c r="D139" s="7">
        <v>6.6E-3</v>
      </c>
      <c r="E139" s="7">
        <v>0</v>
      </c>
      <c r="F139" s="7">
        <v>0</v>
      </c>
      <c r="G139" s="7">
        <v>0</v>
      </c>
      <c r="H139" s="6" t="s">
        <v>37</v>
      </c>
      <c r="I139" s="31" t="s">
        <v>794</v>
      </c>
      <c r="J139" s="30"/>
      <c r="K139" s="30"/>
      <c r="L139" s="30"/>
      <c r="M139" s="30"/>
    </row>
    <row r="140" spans="1:13" ht="17" thickBot="1" x14ac:dyDescent="0.25">
      <c r="A140" s="2"/>
      <c r="B140" s="6" t="s">
        <v>123</v>
      </c>
      <c r="C140" s="7">
        <v>2.517811665</v>
      </c>
      <c r="D140" s="7">
        <v>0</v>
      </c>
      <c r="E140" s="7">
        <v>3.2374937780000002</v>
      </c>
      <c r="F140" s="7">
        <v>3.2374937780000002</v>
      </c>
      <c r="G140" s="7">
        <v>0</v>
      </c>
      <c r="H140" s="6" t="s">
        <v>122</v>
      </c>
      <c r="I140" s="30"/>
      <c r="J140" s="30"/>
      <c r="K140" s="30"/>
      <c r="L140" s="30"/>
      <c r="M140" s="30"/>
    </row>
    <row r="141" spans="1:13" ht="17" thickBot="1" x14ac:dyDescent="0.25">
      <c r="A141" s="2"/>
      <c r="B141" s="6" t="s">
        <v>170</v>
      </c>
      <c r="C141" s="7">
        <v>2.4857142859999999</v>
      </c>
      <c r="D141" s="7">
        <v>4.8857140000000002E-3</v>
      </c>
      <c r="E141" s="7">
        <v>30.39285714</v>
      </c>
      <c r="F141" s="7">
        <v>30.39285714</v>
      </c>
      <c r="G141" s="7">
        <v>0</v>
      </c>
      <c r="H141" s="6" t="s">
        <v>171</v>
      </c>
      <c r="I141" s="30"/>
      <c r="J141" s="30"/>
      <c r="K141" s="30"/>
      <c r="L141" s="30"/>
      <c r="M141" s="30"/>
    </row>
    <row r="142" spans="1:13" ht="17" thickBot="1" x14ac:dyDescent="0.25">
      <c r="A142" s="2"/>
      <c r="B142" s="6" t="s">
        <v>85</v>
      </c>
      <c r="C142" s="7">
        <v>2.4653572559999999</v>
      </c>
      <c r="D142" s="7">
        <v>0</v>
      </c>
      <c r="E142" s="7">
        <v>0</v>
      </c>
      <c r="F142" s="7">
        <v>0</v>
      </c>
      <c r="G142" s="7">
        <v>0</v>
      </c>
      <c r="H142" s="6">
        <v>26</v>
      </c>
      <c r="I142" s="30"/>
      <c r="J142" s="30"/>
      <c r="K142" s="30"/>
      <c r="L142" s="30"/>
      <c r="M142" s="30"/>
    </row>
    <row r="143" spans="1:13" ht="17" thickBot="1" x14ac:dyDescent="0.25">
      <c r="A143" s="2"/>
      <c r="B143" s="6" t="s">
        <v>50</v>
      </c>
      <c r="C143" s="7">
        <v>2.217206172</v>
      </c>
      <c r="D143" s="7">
        <v>0</v>
      </c>
      <c r="E143" s="7">
        <v>0</v>
      </c>
      <c r="F143" s="7">
        <v>0</v>
      </c>
      <c r="G143" s="7">
        <v>0</v>
      </c>
      <c r="H143" s="6">
        <v>0</v>
      </c>
      <c r="I143" s="30"/>
      <c r="J143" s="30"/>
      <c r="K143" s="30"/>
      <c r="L143" s="30"/>
      <c r="M143" s="30"/>
    </row>
    <row r="144" spans="1:13" ht="17" thickBot="1" x14ac:dyDescent="0.25">
      <c r="A144" s="2"/>
      <c r="B144" s="6" t="s">
        <v>172</v>
      </c>
      <c r="C144" s="7">
        <v>2.2000000000000002</v>
      </c>
      <c r="D144" s="7">
        <v>5.9999999999999995E-4</v>
      </c>
      <c r="E144" s="7">
        <v>23</v>
      </c>
      <c r="F144" s="7">
        <v>23</v>
      </c>
      <c r="G144" s="7">
        <v>0</v>
      </c>
      <c r="H144" s="6" t="s">
        <v>171</v>
      </c>
      <c r="I144" s="30"/>
      <c r="J144" s="30"/>
      <c r="K144" s="30"/>
      <c r="L144" s="30"/>
      <c r="M144" s="30"/>
    </row>
    <row r="145" spans="1:13" ht="17" thickBot="1" x14ac:dyDescent="0.25">
      <c r="A145" s="2"/>
      <c r="B145" s="6" t="s">
        <v>97</v>
      </c>
      <c r="C145" s="7">
        <v>2.1506307969999998</v>
      </c>
      <c r="D145" s="7">
        <v>0</v>
      </c>
      <c r="E145" s="7">
        <v>0</v>
      </c>
      <c r="F145" s="7">
        <v>0</v>
      </c>
      <c r="G145" s="7">
        <v>0</v>
      </c>
      <c r="H145" s="6">
        <v>26</v>
      </c>
      <c r="I145" s="30"/>
      <c r="J145" s="30"/>
      <c r="K145" s="30"/>
      <c r="L145" s="30"/>
      <c r="M145" s="30"/>
    </row>
    <row r="146" spans="1:13" ht="58" thickBot="1" x14ac:dyDescent="0.25">
      <c r="A146" s="2"/>
      <c r="B146" s="6" t="s">
        <v>29</v>
      </c>
      <c r="C146" s="7">
        <v>2.1</v>
      </c>
      <c r="D146" s="7">
        <v>4.4999999999999997E-3</v>
      </c>
      <c r="E146" s="7">
        <v>0.1</v>
      </c>
      <c r="F146" s="7">
        <v>0.1</v>
      </c>
      <c r="G146" s="7">
        <v>0</v>
      </c>
      <c r="H146" s="6" t="s">
        <v>26</v>
      </c>
      <c r="I146" s="30" t="s">
        <v>801</v>
      </c>
      <c r="J146" s="31" t="s">
        <v>802</v>
      </c>
      <c r="K146" s="30"/>
      <c r="L146" s="30"/>
      <c r="M146" s="30"/>
    </row>
    <row r="147" spans="1:13" ht="17" thickBot="1" x14ac:dyDescent="0.25">
      <c r="A147" s="2"/>
      <c r="B147" s="6" t="s">
        <v>61</v>
      </c>
      <c r="C147" s="7">
        <v>1.9708499310000001</v>
      </c>
      <c r="D147" s="7">
        <v>0</v>
      </c>
      <c r="E147" s="7">
        <v>0</v>
      </c>
      <c r="F147" s="7">
        <v>0</v>
      </c>
      <c r="G147" s="7">
        <v>0</v>
      </c>
      <c r="H147" s="6" t="s">
        <v>47</v>
      </c>
      <c r="I147" s="30"/>
      <c r="J147" s="30"/>
      <c r="K147" s="30"/>
      <c r="L147" s="30"/>
      <c r="M147" s="30"/>
    </row>
    <row r="148" spans="1:13" ht="17" thickBot="1" x14ac:dyDescent="0.25">
      <c r="A148" s="2"/>
      <c r="B148" s="6" t="s">
        <v>84</v>
      </c>
      <c r="C148" s="7">
        <v>1.9138569599999999</v>
      </c>
      <c r="D148" s="7">
        <v>3.8030009999999999E-3</v>
      </c>
      <c r="E148" s="7">
        <v>0</v>
      </c>
      <c r="F148" s="7">
        <v>0</v>
      </c>
      <c r="G148" s="7">
        <v>0</v>
      </c>
      <c r="H148" s="6">
        <v>32</v>
      </c>
      <c r="I148" s="30"/>
      <c r="J148" s="30"/>
      <c r="K148" s="30"/>
      <c r="L148" s="30"/>
      <c r="M148" s="30"/>
    </row>
    <row r="149" spans="1:13" ht="17" thickBot="1" x14ac:dyDescent="0.25">
      <c r="A149" s="2"/>
      <c r="B149" s="6" t="s">
        <v>19</v>
      </c>
      <c r="C149" s="7">
        <v>1.8</v>
      </c>
      <c r="D149" s="7">
        <v>3.3999999999999998E-3</v>
      </c>
      <c r="E149" s="7">
        <v>0</v>
      </c>
      <c r="F149" s="7">
        <v>0</v>
      </c>
      <c r="G149" s="7">
        <v>0</v>
      </c>
      <c r="H149" s="6" t="s">
        <v>16</v>
      </c>
      <c r="I149" s="31" t="s">
        <v>794</v>
      </c>
      <c r="J149" s="30"/>
      <c r="K149" s="30"/>
      <c r="L149" s="30"/>
      <c r="M149" s="30"/>
    </row>
    <row r="150" spans="1:13" ht="17" thickBot="1" x14ac:dyDescent="0.25">
      <c r="A150" s="2"/>
      <c r="B150" s="6" t="s">
        <v>125</v>
      </c>
      <c r="C150" s="7">
        <v>1.7727272730000001</v>
      </c>
      <c r="D150" s="7">
        <v>0</v>
      </c>
      <c r="E150" s="7">
        <v>0</v>
      </c>
      <c r="F150" s="7">
        <v>0</v>
      </c>
      <c r="G150" s="7">
        <v>0</v>
      </c>
      <c r="H150" s="6">
        <v>26</v>
      </c>
      <c r="I150" s="30"/>
      <c r="J150" s="30"/>
      <c r="K150" s="30"/>
      <c r="L150" s="30"/>
      <c r="M150" s="30"/>
    </row>
    <row r="151" spans="1:13" ht="17" thickBot="1" x14ac:dyDescent="0.25">
      <c r="A151" s="2"/>
      <c r="B151" s="6" t="s">
        <v>63</v>
      </c>
      <c r="C151" s="7">
        <v>1.6</v>
      </c>
      <c r="D151" s="7">
        <v>0</v>
      </c>
      <c r="E151" s="7">
        <v>0</v>
      </c>
      <c r="F151" s="7">
        <v>0</v>
      </c>
      <c r="G151" s="7">
        <v>0</v>
      </c>
      <c r="H151" s="6" t="s">
        <v>47</v>
      </c>
      <c r="I151" s="30"/>
      <c r="J151" s="30"/>
      <c r="K151" s="30"/>
      <c r="L151" s="30"/>
      <c r="M151" s="30"/>
    </row>
    <row r="152" spans="1:13" ht="17" thickBot="1" x14ac:dyDescent="0.25">
      <c r="A152" s="2"/>
      <c r="B152" s="6" t="s">
        <v>160</v>
      </c>
      <c r="C152" s="7">
        <v>1.5</v>
      </c>
      <c r="D152" s="7">
        <v>2.8E-3</v>
      </c>
      <c r="E152" s="7">
        <v>1.48</v>
      </c>
      <c r="F152" s="7">
        <v>1.48</v>
      </c>
      <c r="G152" s="7">
        <v>2.9589041E-2</v>
      </c>
      <c r="H152" s="6" t="s">
        <v>161</v>
      </c>
      <c r="I152" s="30"/>
      <c r="J152" s="30"/>
      <c r="K152" s="30"/>
      <c r="L152" s="30"/>
      <c r="M152" s="30"/>
    </row>
    <row r="153" spans="1:13" ht="17" thickBot="1" x14ac:dyDescent="0.25">
      <c r="A153" s="2"/>
      <c r="B153" s="6" t="s">
        <v>84</v>
      </c>
      <c r="C153" s="7">
        <v>1.4687234709999999</v>
      </c>
      <c r="D153" s="7">
        <v>0</v>
      </c>
      <c r="E153" s="7">
        <v>0</v>
      </c>
      <c r="F153" s="7">
        <v>0</v>
      </c>
      <c r="G153" s="7">
        <v>0</v>
      </c>
      <c r="H153" s="6">
        <v>26</v>
      </c>
      <c r="I153" s="30"/>
      <c r="J153" s="30"/>
      <c r="K153" s="30"/>
      <c r="L153" s="30"/>
      <c r="M153" s="30"/>
    </row>
    <row r="154" spans="1:13" ht="17" thickBot="1" x14ac:dyDescent="0.25">
      <c r="A154" s="2"/>
      <c r="B154" s="6" t="s">
        <v>51</v>
      </c>
      <c r="C154" s="7">
        <v>1.3</v>
      </c>
      <c r="D154" s="7">
        <v>0</v>
      </c>
      <c r="E154" s="7">
        <v>5</v>
      </c>
      <c r="F154" s="7">
        <v>5</v>
      </c>
      <c r="G154" s="7">
        <v>0</v>
      </c>
      <c r="H154" s="6" t="s">
        <v>42</v>
      </c>
      <c r="I154" s="30"/>
      <c r="J154" s="30"/>
      <c r="K154" s="30"/>
      <c r="L154" s="30"/>
      <c r="M154" s="30"/>
    </row>
    <row r="155" spans="1:13" ht="17" thickBot="1" x14ac:dyDescent="0.25">
      <c r="A155" s="2"/>
      <c r="B155" s="6" t="s">
        <v>53</v>
      </c>
      <c r="C155" s="7">
        <v>1.3</v>
      </c>
      <c r="D155" s="7">
        <v>5.7000000000000002E-3</v>
      </c>
      <c r="E155" s="7">
        <v>2</v>
      </c>
      <c r="F155" s="7">
        <v>2</v>
      </c>
      <c r="G155" s="7">
        <v>4.9315069999999999E-3</v>
      </c>
      <c r="H155" s="6" t="s">
        <v>42</v>
      </c>
      <c r="I155" s="30"/>
      <c r="J155" s="30"/>
      <c r="K155" s="30"/>
      <c r="L155" s="30"/>
      <c r="M155" s="30"/>
    </row>
    <row r="156" spans="1:13" ht="17" thickBot="1" x14ac:dyDescent="0.25">
      <c r="A156" s="2"/>
      <c r="B156" s="6" t="s">
        <v>212</v>
      </c>
      <c r="C156" s="7">
        <v>1.262684519</v>
      </c>
      <c r="D156" s="7">
        <v>2.6750210000000001E-3</v>
      </c>
      <c r="E156" s="7">
        <v>0</v>
      </c>
      <c r="F156" s="7">
        <v>0</v>
      </c>
      <c r="G156" s="7">
        <v>0</v>
      </c>
      <c r="H156" s="6" t="s">
        <v>208</v>
      </c>
      <c r="I156" s="30"/>
      <c r="J156" s="30"/>
      <c r="K156" s="30"/>
      <c r="L156" s="30"/>
      <c r="M156" s="30"/>
    </row>
    <row r="157" spans="1:13" ht="17" thickBot="1" x14ac:dyDescent="0.25">
      <c r="A157" s="2"/>
      <c r="B157" s="6" t="s">
        <v>172</v>
      </c>
      <c r="C157" s="7">
        <v>1.1000000000000001</v>
      </c>
      <c r="D157" s="7">
        <v>2.9999999999999997E-4</v>
      </c>
      <c r="E157" s="7">
        <v>11.5</v>
      </c>
      <c r="F157" s="7">
        <v>11.5</v>
      </c>
      <c r="G157" s="7">
        <v>0</v>
      </c>
      <c r="H157" s="6" t="s">
        <v>171</v>
      </c>
      <c r="I157" s="30"/>
      <c r="J157" s="30"/>
      <c r="K157" s="30"/>
      <c r="L157" s="30"/>
      <c r="M157" s="30"/>
    </row>
    <row r="158" spans="1:13" ht="17" thickBot="1" x14ac:dyDescent="0.25">
      <c r="A158" s="2"/>
      <c r="B158" s="6" t="s">
        <v>111</v>
      </c>
      <c r="C158" s="7">
        <v>1.0909090910000001</v>
      </c>
      <c r="D158" s="7">
        <v>0</v>
      </c>
      <c r="E158" s="7">
        <v>0</v>
      </c>
      <c r="F158" s="7">
        <v>0</v>
      </c>
      <c r="G158" s="7">
        <v>0</v>
      </c>
      <c r="H158" s="6">
        <v>26</v>
      </c>
      <c r="I158" s="30"/>
      <c r="J158" s="30"/>
      <c r="K158" s="30"/>
      <c r="L158" s="30"/>
      <c r="M158" s="30"/>
    </row>
    <row r="159" spans="1:13" ht="17" thickBot="1" x14ac:dyDescent="0.25">
      <c r="A159" s="2"/>
      <c r="B159" s="6" t="s">
        <v>39</v>
      </c>
      <c r="C159" s="7">
        <v>1.08</v>
      </c>
      <c r="D159" s="7">
        <v>2.4000000000000001E-4</v>
      </c>
      <c r="E159" s="7">
        <v>0</v>
      </c>
      <c r="F159" s="7">
        <v>0</v>
      </c>
      <c r="G159" s="7">
        <v>0</v>
      </c>
      <c r="H159" s="6" t="s">
        <v>37</v>
      </c>
      <c r="I159" s="30"/>
      <c r="J159" s="30"/>
      <c r="K159" s="30"/>
      <c r="L159" s="30"/>
      <c r="M159" s="30"/>
    </row>
    <row r="160" spans="1:13" ht="17" thickBot="1" x14ac:dyDescent="0.25">
      <c r="A160" s="2"/>
      <c r="B160" s="6" t="s">
        <v>107</v>
      </c>
      <c r="C160" s="7">
        <v>0.94417937399999996</v>
      </c>
      <c r="D160" s="7">
        <v>0</v>
      </c>
      <c r="E160" s="7">
        <v>0</v>
      </c>
      <c r="F160" s="7">
        <v>0</v>
      </c>
      <c r="G160" s="7">
        <v>0</v>
      </c>
      <c r="H160" s="6">
        <v>26</v>
      </c>
      <c r="I160" s="30"/>
      <c r="J160" s="30"/>
      <c r="K160" s="30"/>
      <c r="L160" s="30"/>
      <c r="M160" s="30"/>
    </row>
    <row r="161" spans="1:13" ht="17" thickBot="1" x14ac:dyDescent="0.25">
      <c r="A161" s="2"/>
      <c r="B161" s="6" t="s">
        <v>117</v>
      </c>
      <c r="C161" s="7">
        <v>0.94417937399999996</v>
      </c>
      <c r="D161" s="7">
        <v>0</v>
      </c>
      <c r="E161" s="7">
        <v>0</v>
      </c>
      <c r="F161" s="7">
        <v>0</v>
      </c>
      <c r="G161" s="7">
        <v>0</v>
      </c>
      <c r="H161" s="6">
        <v>26</v>
      </c>
      <c r="I161" s="30"/>
      <c r="J161" s="30"/>
      <c r="K161" s="30"/>
      <c r="L161" s="30"/>
      <c r="M161" s="30"/>
    </row>
    <row r="162" spans="1:13" ht="17" thickBot="1" x14ac:dyDescent="0.25">
      <c r="A162" s="2"/>
      <c r="B162" s="6" t="s">
        <v>95</v>
      </c>
      <c r="C162" s="7">
        <v>0.91795216999999996</v>
      </c>
      <c r="D162" s="7">
        <v>0</v>
      </c>
      <c r="E162" s="7">
        <v>0</v>
      </c>
      <c r="F162" s="7">
        <v>0</v>
      </c>
      <c r="G162" s="7">
        <v>0</v>
      </c>
      <c r="H162" s="6">
        <v>26</v>
      </c>
      <c r="I162" s="30"/>
      <c r="J162" s="30"/>
      <c r="K162" s="30"/>
      <c r="L162" s="30"/>
      <c r="M162" s="30"/>
    </row>
    <row r="163" spans="1:13" ht="17" thickBot="1" x14ac:dyDescent="0.25">
      <c r="A163" s="2"/>
      <c r="B163" s="6" t="s">
        <v>114</v>
      </c>
      <c r="C163" s="7">
        <v>0.91795216999999996</v>
      </c>
      <c r="D163" s="7">
        <v>0</v>
      </c>
      <c r="E163" s="7">
        <v>0</v>
      </c>
      <c r="F163" s="7">
        <v>0</v>
      </c>
      <c r="G163" s="7">
        <v>0</v>
      </c>
      <c r="H163" s="6">
        <v>26</v>
      </c>
      <c r="I163" s="30"/>
      <c r="J163" s="30"/>
      <c r="K163" s="30"/>
      <c r="L163" s="30"/>
      <c r="M163" s="30"/>
    </row>
    <row r="164" spans="1:13" ht="17" thickBot="1" x14ac:dyDescent="0.25">
      <c r="A164" s="2"/>
      <c r="B164" s="6" t="s">
        <v>99</v>
      </c>
      <c r="C164" s="7">
        <v>0.909090909</v>
      </c>
      <c r="D164" s="7">
        <v>0</v>
      </c>
      <c r="E164" s="7">
        <v>0</v>
      </c>
      <c r="F164" s="7">
        <v>0</v>
      </c>
      <c r="G164" s="7">
        <v>0</v>
      </c>
      <c r="H164" s="6">
        <v>26</v>
      </c>
      <c r="I164" s="30"/>
      <c r="J164" s="30"/>
      <c r="K164" s="30"/>
      <c r="L164" s="30"/>
      <c r="M164" s="30"/>
    </row>
    <row r="165" spans="1:13" ht="17" thickBot="1" x14ac:dyDescent="0.25">
      <c r="A165" s="2"/>
      <c r="B165" s="6" t="s">
        <v>108</v>
      </c>
      <c r="C165" s="7">
        <v>0.909090909</v>
      </c>
      <c r="D165" s="7">
        <v>0</v>
      </c>
      <c r="E165" s="7">
        <v>0</v>
      </c>
      <c r="F165" s="7">
        <v>0</v>
      </c>
      <c r="G165" s="7">
        <v>0</v>
      </c>
      <c r="H165" s="6">
        <v>26</v>
      </c>
      <c r="I165" s="30"/>
      <c r="J165" s="30"/>
      <c r="K165" s="30"/>
      <c r="L165" s="30"/>
      <c r="M165" s="30"/>
    </row>
    <row r="166" spans="1:13" ht="17" thickBot="1" x14ac:dyDescent="0.25">
      <c r="A166" s="2"/>
      <c r="B166" s="6" t="s">
        <v>49</v>
      </c>
      <c r="C166" s="7">
        <v>0.821187471</v>
      </c>
      <c r="D166" s="7">
        <v>2.0529687000000001E-2</v>
      </c>
      <c r="E166" s="7">
        <v>40.71478887</v>
      </c>
      <c r="F166" s="7">
        <v>40.71478887</v>
      </c>
      <c r="G166" s="7">
        <v>6.4109588999999995E-2</v>
      </c>
      <c r="H166" s="6" t="s">
        <v>42</v>
      </c>
      <c r="I166" s="30"/>
      <c r="J166" s="30"/>
      <c r="K166" s="30"/>
      <c r="L166" s="30"/>
      <c r="M166" s="30"/>
    </row>
    <row r="167" spans="1:13" ht="17" thickBot="1" x14ac:dyDescent="0.25">
      <c r="A167" s="2"/>
      <c r="B167" s="6" t="s">
        <v>105</v>
      </c>
      <c r="C167" s="7">
        <v>0.81818181800000001</v>
      </c>
      <c r="D167" s="7">
        <v>0</v>
      </c>
      <c r="E167" s="7">
        <v>0</v>
      </c>
      <c r="F167" s="7">
        <v>0</v>
      </c>
      <c r="G167" s="7">
        <v>0</v>
      </c>
      <c r="H167" s="6">
        <v>26</v>
      </c>
      <c r="I167" s="30"/>
      <c r="J167" s="30"/>
      <c r="K167" s="30"/>
      <c r="L167" s="30"/>
      <c r="M167" s="30"/>
    </row>
    <row r="168" spans="1:13" ht="17" thickBot="1" x14ac:dyDescent="0.25">
      <c r="A168" s="2"/>
      <c r="B168" s="6" t="s">
        <v>112</v>
      </c>
      <c r="C168" s="7">
        <v>0.81818181800000001</v>
      </c>
      <c r="D168" s="7">
        <v>0</v>
      </c>
      <c r="E168" s="7">
        <v>0</v>
      </c>
      <c r="F168" s="7">
        <v>0</v>
      </c>
      <c r="G168" s="7">
        <v>0</v>
      </c>
      <c r="H168" s="6">
        <v>26</v>
      </c>
      <c r="I168" s="30"/>
      <c r="J168" s="30"/>
      <c r="K168" s="30"/>
      <c r="L168" s="30"/>
      <c r="M168" s="30"/>
    </row>
    <row r="169" spans="1:13" ht="17" thickBot="1" x14ac:dyDescent="0.25">
      <c r="A169" s="2"/>
      <c r="B169" s="6" t="s">
        <v>118</v>
      </c>
      <c r="C169" s="7">
        <v>0.81818181800000001</v>
      </c>
      <c r="D169" s="7">
        <v>0</v>
      </c>
      <c r="E169" s="7">
        <v>0</v>
      </c>
      <c r="F169" s="7">
        <v>0</v>
      </c>
      <c r="G169" s="7">
        <v>0</v>
      </c>
      <c r="H169" s="6">
        <v>26</v>
      </c>
      <c r="I169" s="30"/>
      <c r="J169" s="30"/>
      <c r="K169" s="30"/>
      <c r="L169" s="30"/>
      <c r="M169" s="30"/>
    </row>
    <row r="170" spans="1:13" ht="17" thickBot="1" x14ac:dyDescent="0.25">
      <c r="A170" s="2"/>
      <c r="B170" s="6" t="s">
        <v>22</v>
      </c>
      <c r="C170" s="7">
        <v>0.7</v>
      </c>
      <c r="D170" s="7">
        <v>4.2999999999999999E-4</v>
      </c>
      <c r="E170" s="7">
        <v>0</v>
      </c>
      <c r="F170" s="7">
        <v>0</v>
      </c>
      <c r="G170" s="7">
        <v>0</v>
      </c>
      <c r="H170" s="6" t="s">
        <v>16</v>
      </c>
      <c r="I170" s="30"/>
      <c r="J170" s="30" t="s">
        <v>797</v>
      </c>
      <c r="K170" s="32" t="s">
        <v>798</v>
      </c>
      <c r="L170" s="30"/>
      <c r="M170" s="30"/>
    </row>
    <row r="171" spans="1:13" ht="17" thickBot="1" x14ac:dyDescent="0.25">
      <c r="A171" s="2"/>
      <c r="B171" s="6" t="s">
        <v>133</v>
      </c>
      <c r="C171" s="7">
        <v>0.68190732600000004</v>
      </c>
      <c r="D171" s="7">
        <v>0</v>
      </c>
      <c r="E171" s="7">
        <v>0</v>
      </c>
      <c r="F171" s="7">
        <v>0</v>
      </c>
      <c r="G171" s="7">
        <v>0</v>
      </c>
      <c r="H171" s="6">
        <v>26</v>
      </c>
      <c r="I171" s="30"/>
      <c r="J171" s="30"/>
      <c r="K171" s="30"/>
      <c r="L171" s="30"/>
      <c r="M171" s="30"/>
    </row>
    <row r="172" spans="1:13" ht="17" thickBot="1" x14ac:dyDescent="0.25">
      <c r="A172" s="2"/>
      <c r="B172" s="6" t="s">
        <v>126</v>
      </c>
      <c r="C172" s="7">
        <v>0.62945291599999997</v>
      </c>
      <c r="D172" s="7">
        <v>0</v>
      </c>
      <c r="E172" s="7">
        <v>0</v>
      </c>
      <c r="F172" s="7">
        <v>0</v>
      </c>
      <c r="G172" s="7">
        <v>0</v>
      </c>
      <c r="H172" s="6">
        <v>26</v>
      </c>
      <c r="I172" s="30"/>
      <c r="J172" s="30"/>
      <c r="K172" s="30"/>
      <c r="L172" s="30"/>
      <c r="M172" s="30"/>
    </row>
    <row r="173" spans="1:13" ht="17" thickBot="1" x14ac:dyDescent="0.25">
      <c r="A173" s="2"/>
      <c r="B173" s="6" t="s">
        <v>174</v>
      </c>
      <c r="C173" s="7">
        <v>0.628779105</v>
      </c>
      <c r="D173" s="7">
        <v>1.21155E-3</v>
      </c>
      <c r="E173" s="7">
        <v>0</v>
      </c>
      <c r="F173" s="7">
        <v>0</v>
      </c>
      <c r="G173" s="7">
        <v>0</v>
      </c>
      <c r="H173" s="6" t="s">
        <v>169</v>
      </c>
      <c r="I173" s="30"/>
      <c r="J173" s="30"/>
      <c r="K173" s="30"/>
      <c r="L173" s="30"/>
      <c r="M173" s="30"/>
    </row>
    <row r="174" spans="1:13" ht="17" thickBot="1" x14ac:dyDescent="0.25">
      <c r="A174" s="2"/>
      <c r="B174" s="6" t="s">
        <v>86</v>
      </c>
      <c r="C174" s="7">
        <v>0.47208968699999998</v>
      </c>
      <c r="D174" s="7">
        <v>0</v>
      </c>
      <c r="E174" s="7">
        <v>0</v>
      </c>
      <c r="F174" s="7">
        <v>0</v>
      </c>
      <c r="G174" s="7">
        <v>0</v>
      </c>
      <c r="H174" s="6">
        <v>26</v>
      </c>
      <c r="I174" s="30"/>
      <c r="J174" s="30"/>
      <c r="K174" s="30"/>
      <c r="L174" s="30"/>
      <c r="M174" s="30"/>
    </row>
    <row r="175" spans="1:13" ht="17" thickBot="1" x14ac:dyDescent="0.25">
      <c r="A175" s="2"/>
      <c r="B175" s="6" t="s">
        <v>94</v>
      </c>
      <c r="C175" s="7">
        <v>0.47208968699999998</v>
      </c>
      <c r="D175" s="7">
        <v>0</v>
      </c>
      <c r="E175" s="7">
        <v>0</v>
      </c>
      <c r="F175" s="7">
        <v>0</v>
      </c>
      <c r="G175" s="7">
        <v>0</v>
      </c>
      <c r="H175" s="6">
        <v>26</v>
      </c>
      <c r="I175" s="30"/>
      <c r="J175" s="30"/>
      <c r="K175" s="30"/>
      <c r="L175" s="30"/>
      <c r="M175" s="30"/>
    </row>
    <row r="176" spans="1:13" ht="17" thickBot="1" x14ac:dyDescent="0.25">
      <c r="A176" s="2"/>
      <c r="B176" s="6" t="s">
        <v>96</v>
      </c>
      <c r="C176" s="7">
        <v>0.47208968699999998</v>
      </c>
      <c r="D176" s="7">
        <v>0</v>
      </c>
      <c r="E176" s="7">
        <v>0</v>
      </c>
      <c r="F176" s="7">
        <v>0</v>
      </c>
      <c r="G176" s="7">
        <v>0</v>
      </c>
      <c r="H176" s="6">
        <v>26</v>
      </c>
      <c r="I176" s="30"/>
      <c r="J176" s="30"/>
      <c r="K176" s="30"/>
      <c r="L176" s="30"/>
      <c r="M176" s="30"/>
    </row>
    <row r="177" spans="1:13" ht="17" thickBot="1" x14ac:dyDescent="0.25">
      <c r="A177" s="2"/>
      <c r="B177" s="6" t="s">
        <v>102</v>
      </c>
      <c r="C177" s="7">
        <v>0.47208968699999998</v>
      </c>
      <c r="D177" s="7">
        <v>0</v>
      </c>
      <c r="E177" s="7">
        <v>0</v>
      </c>
      <c r="F177" s="7">
        <v>0</v>
      </c>
      <c r="G177" s="7">
        <v>0</v>
      </c>
      <c r="H177" s="6">
        <v>26</v>
      </c>
      <c r="I177" s="30"/>
      <c r="J177" s="30"/>
      <c r="K177" s="30"/>
      <c r="L177" s="30"/>
      <c r="M177" s="30"/>
    </row>
    <row r="178" spans="1:13" ht="17" thickBot="1" x14ac:dyDescent="0.25">
      <c r="A178" s="2"/>
      <c r="B178" s="6" t="s">
        <v>106</v>
      </c>
      <c r="C178" s="7">
        <v>0.47208968699999998</v>
      </c>
      <c r="D178" s="7">
        <v>0</v>
      </c>
      <c r="E178" s="7">
        <v>0</v>
      </c>
      <c r="F178" s="7">
        <v>0</v>
      </c>
      <c r="G178" s="7">
        <v>0</v>
      </c>
      <c r="H178" s="6">
        <v>26</v>
      </c>
      <c r="I178" s="30"/>
      <c r="J178" s="30"/>
      <c r="K178" s="30"/>
      <c r="L178" s="30"/>
      <c r="M178" s="30"/>
    </row>
    <row r="179" spans="1:13" ht="17" thickBot="1" x14ac:dyDescent="0.25">
      <c r="A179" s="2"/>
      <c r="B179" s="6" t="s">
        <v>113</v>
      </c>
      <c r="C179" s="7">
        <v>0.47208968699999998</v>
      </c>
      <c r="D179" s="7">
        <v>0</v>
      </c>
      <c r="E179" s="7">
        <v>0</v>
      </c>
      <c r="F179" s="7">
        <v>0</v>
      </c>
      <c r="G179" s="7">
        <v>0</v>
      </c>
      <c r="H179" s="6">
        <v>26</v>
      </c>
      <c r="I179" s="30"/>
      <c r="J179" s="30"/>
      <c r="K179" s="30"/>
      <c r="L179" s="30"/>
      <c r="M179" s="30"/>
    </row>
    <row r="180" spans="1:13" ht="17" thickBot="1" x14ac:dyDescent="0.25">
      <c r="A180" s="2"/>
      <c r="B180" s="6" t="s">
        <v>120</v>
      </c>
      <c r="C180" s="7">
        <v>0.47208968699999998</v>
      </c>
      <c r="D180" s="7">
        <v>0</v>
      </c>
      <c r="E180" s="7">
        <v>0</v>
      </c>
      <c r="F180" s="7">
        <v>0</v>
      </c>
      <c r="G180" s="7">
        <v>0</v>
      </c>
      <c r="H180" s="6">
        <v>26</v>
      </c>
      <c r="I180" s="30"/>
      <c r="J180" s="30"/>
      <c r="K180" s="30"/>
      <c r="L180" s="30"/>
      <c r="M180" s="30"/>
    </row>
    <row r="181" spans="1:13" ht="17" thickBot="1" x14ac:dyDescent="0.25">
      <c r="A181" s="2"/>
      <c r="B181" s="6" t="s">
        <v>111</v>
      </c>
      <c r="C181" s="7">
        <v>0.47</v>
      </c>
      <c r="D181" s="7">
        <v>5.9999999999999995E-4</v>
      </c>
      <c r="E181" s="7">
        <v>0.01</v>
      </c>
      <c r="F181" s="7">
        <v>0.01</v>
      </c>
      <c r="G181" s="7">
        <v>0</v>
      </c>
      <c r="H181" s="6" t="s">
        <v>243</v>
      </c>
      <c r="I181" s="30"/>
      <c r="J181" s="30"/>
      <c r="K181" s="30"/>
      <c r="L181" s="30"/>
      <c r="M181" s="30"/>
    </row>
    <row r="182" spans="1:13" ht="17" thickBot="1" x14ac:dyDescent="0.25">
      <c r="A182" s="2"/>
      <c r="B182" s="6" t="s">
        <v>93</v>
      </c>
      <c r="C182" s="7">
        <v>0.409090909</v>
      </c>
      <c r="D182" s="7">
        <v>0</v>
      </c>
      <c r="E182" s="7">
        <v>0</v>
      </c>
      <c r="F182" s="7">
        <v>0</v>
      </c>
      <c r="G182" s="7">
        <v>0</v>
      </c>
      <c r="H182" s="6">
        <v>26</v>
      </c>
      <c r="I182" s="30"/>
      <c r="J182" s="30"/>
      <c r="K182" s="30"/>
      <c r="L182" s="30"/>
      <c r="M182" s="30"/>
    </row>
    <row r="183" spans="1:13" ht="17" thickBot="1" x14ac:dyDescent="0.25">
      <c r="A183" s="2"/>
      <c r="B183" s="6" t="s">
        <v>251</v>
      </c>
      <c r="C183" s="7">
        <v>0.4</v>
      </c>
      <c r="D183" s="7">
        <v>2.4000000000000001E-4</v>
      </c>
      <c r="E183" s="7">
        <v>0.2</v>
      </c>
      <c r="F183" s="7">
        <v>0.2</v>
      </c>
      <c r="G183" s="7">
        <v>0</v>
      </c>
      <c r="H183" s="6" t="s">
        <v>243</v>
      </c>
      <c r="I183" s="30"/>
      <c r="J183" s="30"/>
      <c r="K183" s="30"/>
      <c r="L183" s="30"/>
      <c r="M183" s="30"/>
    </row>
    <row r="184" spans="1:13" ht="17" thickBot="1" x14ac:dyDescent="0.25">
      <c r="A184" s="2"/>
      <c r="B184" s="6" t="s">
        <v>54</v>
      </c>
      <c r="C184" s="7">
        <v>0.39900000000000002</v>
      </c>
      <c r="D184" s="7">
        <v>0</v>
      </c>
      <c r="E184" s="7">
        <v>1</v>
      </c>
      <c r="F184" s="7">
        <v>1</v>
      </c>
      <c r="G184" s="7">
        <v>0</v>
      </c>
      <c r="H184" s="6" t="s">
        <v>55</v>
      </c>
      <c r="I184" s="30"/>
      <c r="J184" s="30"/>
      <c r="K184" s="30"/>
      <c r="L184" s="30"/>
      <c r="M184" s="30"/>
    </row>
    <row r="185" spans="1:13" ht="17" thickBot="1" x14ac:dyDescent="0.25">
      <c r="A185" s="2"/>
      <c r="B185" s="6" t="s">
        <v>77</v>
      </c>
      <c r="C185" s="7">
        <v>0.39562215000000001</v>
      </c>
      <c r="D185" s="7">
        <v>0</v>
      </c>
      <c r="E185" s="7">
        <v>0</v>
      </c>
      <c r="F185" s="7">
        <v>0</v>
      </c>
      <c r="G185" s="7">
        <v>0</v>
      </c>
      <c r="H185" s="6">
        <v>11</v>
      </c>
      <c r="I185" s="30"/>
      <c r="J185" s="30"/>
      <c r="K185" s="30"/>
      <c r="L185" s="30"/>
      <c r="M185" s="30"/>
    </row>
    <row r="186" spans="1:13" ht="17" thickBot="1" x14ac:dyDescent="0.25">
      <c r="A186" s="2"/>
      <c r="B186" s="6" t="s">
        <v>76</v>
      </c>
      <c r="C186" s="7">
        <v>0.37763932500000003</v>
      </c>
      <c r="D186" s="7">
        <v>0</v>
      </c>
      <c r="E186" s="7">
        <v>0</v>
      </c>
      <c r="F186" s="7">
        <v>0</v>
      </c>
      <c r="G186" s="7">
        <v>0</v>
      </c>
      <c r="H186" s="6">
        <v>11</v>
      </c>
      <c r="I186" s="30"/>
      <c r="J186" s="30"/>
      <c r="K186" s="30"/>
      <c r="L186" s="30"/>
      <c r="M186" s="30"/>
    </row>
    <row r="187" spans="1:13" ht="17" thickBot="1" x14ac:dyDescent="0.25">
      <c r="A187" s="2"/>
      <c r="B187" s="6" t="s">
        <v>88</v>
      </c>
      <c r="C187" s="7">
        <v>0.36363636399999999</v>
      </c>
      <c r="D187" s="7">
        <v>0</v>
      </c>
      <c r="E187" s="7">
        <v>0</v>
      </c>
      <c r="F187" s="7">
        <v>0</v>
      </c>
      <c r="G187" s="7">
        <v>0</v>
      </c>
      <c r="H187" s="6">
        <v>26</v>
      </c>
      <c r="I187" s="30"/>
      <c r="J187" s="30"/>
      <c r="K187" s="30"/>
      <c r="L187" s="30"/>
      <c r="M187" s="30"/>
    </row>
    <row r="188" spans="1:13" ht="17" thickBot="1" x14ac:dyDescent="0.25">
      <c r="A188" s="2"/>
      <c r="B188" s="6" t="s">
        <v>89</v>
      </c>
      <c r="C188" s="7">
        <v>0.36363636399999999</v>
      </c>
      <c r="D188" s="7">
        <v>0</v>
      </c>
      <c r="E188" s="7">
        <v>0</v>
      </c>
      <c r="F188" s="7">
        <v>0</v>
      </c>
      <c r="G188" s="7">
        <v>0</v>
      </c>
      <c r="H188" s="6">
        <v>26</v>
      </c>
      <c r="I188" s="30"/>
      <c r="J188" s="30"/>
      <c r="K188" s="30"/>
      <c r="L188" s="30"/>
      <c r="M188" s="30"/>
    </row>
    <row r="189" spans="1:13" ht="17" thickBot="1" x14ac:dyDescent="0.25">
      <c r="A189" s="2"/>
      <c r="B189" s="6" t="s">
        <v>87</v>
      </c>
      <c r="C189" s="7">
        <v>0.35668998600000001</v>
      </c>
      <c r="D189" s="7">
        <v>0</v>
      </c>
      <c r="E189" s="7">
        <v>0</v>
      </c>
      <c r="F189" s="7">
        <v>0</v>
      </c>
      <c r="G189" s="7">
        <v>0</v>
      </c>
      <c r="H189" s="6">
        <v>26</v>
      </c>
      <c r="I189" s="30"/>
      <c r="J189" s="30"/>
      <c r="K189" s="30"/>
      <c r="L189" s="30"/>
      <c r="M189" s="30"/>
    </row>
    <row r="190" spans="1:13" ht="17" thickBot="1" x14ac:dyDescent="0.25">
      <c r="A190" s="2"/>
      <c r="B190" s="6" t="s">
        <v>174</v>
      </c>
      <c r="C190" s="7">
        <v>0.31438955200000002</v>
      </c>
      <c r="D190" s="7">
        <v>6.0577500000000002E-4</v>
      </c>
      <c r="E190" s="7">
        <v>0</v>
      </c>
      <c r="F190" s="7">
        <v>0</v>
      </c>
      <c r="G190" s="7">
        <v>0</v>
      </c>
      <c r="H190" s="6" t="s">
        <v>169</v>
      </c>
      <c r="I190" s="30"/>
      <c r="J190" s="30"/>
      <c r="K190" s="30"/>
      <c r="L190" s="30"/>
      <c r="M190" s="30"/>
    </row>
    <row r="191" spans="1:13" ht="17" thickBot="1" x14ac:dyDescent="0.25">
      <c r="A191" s="2"/>
      <c r="B191" s="6" t="s">
        <v>183</v>
      </c>
      <c r="C191" s="7">
        <v>0.30399999999999999</v>
      </c>
      <c r="D191" s="7">
        <v>0</v>
      </c>
      <c r="E191" s="7">
        <v>0.33</v>
      </c>
      <c r="F191" s="7">
        <v>0</v>
      </c>
      <c r="G191" s="7">
        <v>0</v>
      </c>
      <c r="H191" s="6">
        <v>32</v>
      </c>
      <c r="I191" s="30"/>
      <c r="J191" s="30"/>
      <c r="K191" s="30"/>
      <c r="L191" s="30"/>
      <c r="M191" s="30"/>
    </row>
    <row r="192" spans="1:13" ht="17" thickBot="1" x14ac:dyDescent="0.25">
      <c r="A192" s="2"/>
      <c r="B192" s="6" t="s">
        <v>252</v>
      </c>
      <c r="C192" s="7">
        <v>0.3</v>
      </c>
      <c r="D192" s="7">
        <v>6.0000000000000002E-5</v>
      </c>
      <c r="E192" s="7">
        <v>0.2</v>
      </c>
      <c r="F192" s="7">
        <v>0.2</v>
      </c>
      <c r="G192" s="7">
        <v>0</v>
      </c>
      <c r="H192" s="6" t="s">
        <v>243</v>
      </c>
      <c r="I192" s="30"/>
      <c r="J192" s="30"/>
      <c r="K192" s="30"/>
      <c r="L192" s="30"/>
      <c r="M192" s="30"/>
    </row>
    <row r="193" spans="1:13" ht="17" thickBot="1" x14ac:dyDescent="0.25">
      <c r="A193" s="2"/>
      <c r="B193" s="6" t="s">
        <v>250</v>
      </c>
      <c r="C193" s="7">
        <v>0.24</v>
      </c>
      <c r="D193" s="7">
        <v>5.9999999999999995E-4</v>
      </c>
      <c r="E193" s="7">
        <v>0.01</v>
      </c>
      <c r="F193" s="7">
        <v>0.01</v>
      </c>
      <c r="G193" s="7">
        <v>0</v>
      </c>
      <c r="H193" s="6" t="s">
        <v>243</v>
      </c>
      <c r="I193" s="30"/>
      <c r="J193" s="30"/>
      <c r="K193" s="30"/>
      <c r="L193" s="30"/>
      <c r="M193" s="30"/>
    </row>
    <row r="194" spans="1:13" ht="17" thickBot="1" x14ac:dyDescent="0.25">
      <c r="A194" s="2"/>
      <c r="B194" s="6" t="s">
        <v>77</v>
      </c>
      <c r="C194" s="7">
        <v>0.232317677</v>
      </c>
      <c r="D194" s="7">
        <v>0</v>
      </c>
      <c r="E194" s="7">
        <v>0</v>
      </c>
      <c r="F194" s="7">
        <v>0</v>
      </c>
      <c r="G194" s="7">
        <v>0</v>
      </c>
      <c r="H194" s="6">
        <v>66</v>
      </c>
      <c r="I194" s="30"/>
      <c r="J194" s="30"/>
      <c r="K194" s="30"/>
      <c r="L194" s="30"/>
      <c r="M194" s="30"/>
    </row>
    <row r="195" spans="1:13" ht="17" thickBot="1" x14ac:dyDescent="0.25">
      <c r="A195" s="2"/>
      <c r="B195" s="6" t="s">
        <v>182</v>
      </c>
      <c r="C195" s="7">
        <v>0.224</v>
      </c>
      <c r="D195" s="7">
        <v>0</v>
      </c>
      <c r="E195" s="7">
        <v>0</v>
      </c>
      <c r="F195" s="7">
        <v>0</v>
      </c>
      <c r="G195" s="7">
        <v>0</v>
      </c>
      <c r="H195" s="6">
        <v>32</v>
      </c>
      <c r="I195" s="30"/>
      <c r="J195" s="30"/>
      <c r="K195" s="30"/>
      <c r="L195" s="30"/>
      <c r="M195" s="30"/>
    </row>
    <row r="196" spans="1:13" ht="17" thickBot="1" x14ac:dyDescent="0.25">
      <c r="A196" s="2"/>
      <c r="B196" s="6" t="s">
        <v>76</v>
      </c>
      <c r="C196" s="7">
        <v>0.22175778199999999</v>
      </c>
      <c r="D196" s="7">
        <v>0</v>
      </c>
      <c r="E196" s="7">
        <v>0</v>
      </c>
      <c r="F196" s="7">
        <v>0</v>
      </c>
      <c r="G196" s="7">
        <v>0</v>
      </c>
      <c r="H196" s="6">
        <v>66</v>
      </c>
      <c r="I196" s="30"/>
      <c r="J196" s="30"/>
      <c r="K196" s="30"/>
      <c r="L196" s="30"/>
      <c r="M196" s="30"/>
    </row>
    <row r="197" spans="1:13" ht="17" thickBot="1" x14ac:dyDescent="0.25">
      <c r="A197" s="2"/>
      <c r="B197" s="6" t="s">
        <v>75</v>
      </c>
      <c r="C197" s="7">
        <v>0.21579390000000001</v>
      </c>
      <c r="D197" s="7">
        <v>0</v>
      </c>
      <c r="E197" s="7">
        <v>0</v>
      </c>
      <c r="F197" s="7">
        <v>0</v>
      </c>
      <c r="G197" s="7">
        <v>0</v>
      </c>
      <c r="H197" s="6">
        <v>11</v>
      </c>
      <c r="I197" s="30"/>
      <c r="J197" s="30"/>
      <c r="K197" s="30"/>
      <c r="L197" s="30"/>
      <c r="M197" s="30"/>
    </row>
    <row r="198" spans="1:13" ht="17" thickBot="1" x14ac:dyDescent="0.25">
      <c r="A198" s="2"/>
      <c r="B198" s="6" t="s">
        <v>131</v>
      </c>
      <c r="C198" s="7">
        <v>0.209817639</v>
      </c>
      <c r="D198" s="7">
        <v>0</v>
      </c>
      <c r="E198" s="7">
        <v>0</v>
      </c>
      <c r="F198" s="7">
        <v>0</v>
      </c>
      <c r="G198" s="7">
        <v>0</v>
      </c>
      <c r="H198" s="6">
        <v>26</v>
      </c>
      <c r="I198" s="30"/>
      <c r="J198" s="30"/>
      <c r="K198" s="30"/>
      <c r="L198" s="30"/>
      <c r="M198" s="30"/>
    </row>
    <row r="199" spans="1:13" ht="17" thickBot="1" x14ac:dyDescent="0.25">
      <c r="A199" s="2"/>
      <c r="B199" s="6" t="s">
        <v>56</v>
      </c>
      <c r="C199" s="7">
        <v>0.2</v>
      </c>
      <c r="D199" s="7">
        <v>0</v>
      </c>
      <c r="E199" s="7">
        <v>1</v>
      </c>
      <c r="F199" s="7">
        <v>1</v>
      </c>
      <c r="G199" s="7">
        <v>0</v>
      </c>
      <c r="H199" s="6" t="s">
        <v>55</v>
      </c>
      <c r="I199" s="30"/>
      <c r="J199" s="30"/>
      <c r="K199" s="30"/>
      <c r="L199" s="30"/>
      <c r="M199" s="30"/>
    </row>
    <row r="200" spans="1:13" ht="17" thickBot="1" x14ac:dyDescent="0.25">
      <c r="A200" s="2"/>
      <c r="B200" s="6" t="s">
        <v>57</v>
      </c>
      <c r="C200" s="7">
        <v>0.2</v>
      </c>
      <c r="D200" s="7">
        <v>0</v>
      </c>
      <c r="E200" s="7">
        <v>1</v>
      </c>
      <c r="F200" s="7">
        <v>1</v>
      </c>
      <c r="G200" s="7">
        <v>0</v>
      </c>
      <c r="H200" s="6" t="s">
        <v>55</v>
      </c>
      <c r="I200" s="30"/>
      <c r="J200" s="30"/>
      <c r="K200" s="30"/>
      <c r="L200" s="30"/>
      <c r="M200" s="30"/>
    </row>
    <row r="201" spans="1:13" ht="17" thickBot="1" x14ac:dyDescent="0.25">
      <c r="A201" s="2"/>
      <c r="B201" s="6" t="s">
        <v>46</v>
      </c>
      <c r="C201" s="7">
        <v>0.16423749400000001</v>
      </c>
      <c r="D201" s="7">
        <v>0</v>
      </c>
      <c r="E201" s="7">
        <v>0</v>
      </c>
      <c r="F201" s="7">
        <v>0</v>
      </c>
      <c r="G201" s="7">
        <v>0</v>
      </c>
      <c r="H201" s="6" t="s">
        <v>47</v>
      </c>
      <c r="I201" s="30"/>
      <c r="J201" s="30"/>
      <c r="K201" s="30"/>
      <c r="L201" s="30"/>
      <c r="M201" s="30"/>
    </row>
    <row r="202" spans="1:13" ht="17" thickBot="1" x14ac:dyDescent="0.25">
      <c r="A202" s="2"/>
      <c r="B202" s="6" t="s">
        <v>115</v>
      </c>
      <c r="C202" s="7">
        <v>0.15736322899999999</v>
      </c>
      <c r="D202" s="7">
        <v>0</v>
      </c>
      <c r="E202" s="7">
        <v>0</v>
      </c>
      <c r="F202" s="7">
        <v>0</v>
      </c>
      <c r="G202" s="7">
        <v>0</v>
      </c>
      <c r="H202" s="6">
        <v>26</v>
      </c>
      <c r="I202" s="30"/>
      <c r="J202" s="30"/>
      <c r="K202" s="30"/>
      <c r="L202" s="30"/>
      <c r="M202" s="30"/>
    </row>
    <row r="203" spans="1:13" ht="17" thickBot="1" x14ac:dyDescent="0.25">
      <c r="A203" s="2"/>
      <c r="B203" s="6" t="s">
        <v>116</v>
      </c>
      <c r="C203" s="7">
        <v>0.15736322899999999</v>
      </c>
      <c r="D203" s="7">
        <v>0</v>
      </c>
      <c r="E203" s="7">
        <v>0</v>
      </c>
      <c r="F203" s="7">
        <v>0</v>
      </c>
      <c r="G203" s="7">
        <v>0</v>
      </c>
      <c r="H203" s="6">
        <v>26</v>
      </c>
      <c r="I203" s="30"/>
      <c r="J203" s="30"/>
      <c r="K203" s="30"/>
      <c r="L203" s="30"/>
      <c r="M203" s="30"/>
    </row>
    <row r="204" spans="1:13" ht="17" thickBot="1" x14ac:dyDescent="0.25">
      <c r="A204" s="2"/>
      <c r="B204" s="6" t="s">
        <v>119</v>
      </c>
      <c r="C204" s="7">
        <v>0.15736322899999999</v>
      </c>
      <c r="D204" s="7">
        <v>0</v>
      </c>
      <c r="E204" s="7">
        <v>0</v>
      </c>
      <c r="F204" s="7">
        <v>0</v>
      </c>
      <c r="G204" s="7">
        <v>0</v>
      </c>
      <c r="H204" s="6">
        <v>26</v>
      </c>
      <c r="I204" s="30"/>
      <c r="J204" s="30"/>
      <c r="K204" s="30"/>
      <c r="L204" s="30"/>
      <c r="M204" s="30"/>
    </row>
    <row r="205" spans="1:13" ht="17" thickBot="1" x14ac:dyDescent="0.25">
      <c r="A205" s="2"/>
      <c r="B205" s="6" t="s">
        <v>75</v>
      </c>
      <c r="C205" s="7">
        <v>0.126718733</v>
      </c>
      <c r="D205" s="7">
        <v>0</v>
      </c>
      <c r="E205" s="7">
        <v>0</v>
      </c>
      <c r="F205" s="7">
        <v>0</v>
      </c>
      <c r="G205" s="7">
        <v>0</v>
      </c>
      <c r="H205" s="6">
        <v>66</v>
      </c>
      <c r="I205" s="30"/>
      <c r="J205" s="30"/>
      <c r="K205" s="30"/>
      <c r="L205" s="30"/>
      <c r="M205" s="30"/>
    </row>
    <row r="206" spans="1:13" ht="17" thickBot="1" x14ac:dyDescent="0.25">
      <c r="A206" s="2"/>
      <c r="B206" s="6" t="s">
        <v>127</v>
      </c>
      <c r="C206" s="7">
        <v>0.107271822</v>
      </c>
      <c r="D206" s="7">
        <v>0</v>
      </c>
      <c r="E206" s="7">
        <v>0</v>
      </c>
      <c r="F206" s="7">
        <v>0</v>
      </c>
      <c r="G206" s="7">
        <v>0</v>
      </c>
      <c r="H206" s="6">
        <v>26</v>
      </c>
      <c r="I206" s="30"/>
      <c r="J206" s="30"/>
      <c r="K206" s="30"/>
      <c r="L206" s="30"/>
      <c r="M206" s="30"/>
    </row>
    <row r="207" spans="1:13" ht="17" thickBot="1" x14ac:dyDescent="0.25">
      <c r="A207" s="2"/>
      <c r="B207" s="6" t="s">
        <v>91</v>
      </c>
      <c r="C207" s="7">
        <v>0.104908819</v>
      </c>
      <c r="D207" s="7">
        <v>0</v>
      </c>
      <c r="E207" s="7">
        <v>0</v>
      </c>
      <c r="F207" s="7">
        <v>0</v>
      </c>
      <c r="G207" s="7">
        <v>0</v>
      </c>
      <c r="H207" s="6">
        <v>26</v>
      </c>
      <c r="I207" s="30"/>
      <c r="J207" s="30"/>
      <c r="K207" s="30"/>
      <c r="L207" s="30"/>
      <c r="M207" s="30"/>
    </row>
    <row r="208" spans="1:13" ht="17" thickBot="1" x14ac:dyDescent="0.25">
      <c r="A208" s="2"/>
      <c r="B208" s="6" t="s">
        <v>103</v>
      </c>
      <c r="C208" s="7">
        <v>0.104908819</v>
      </c>
      <c r="D208" s="7">
        <v>0</v>
      </c>
      <c r="E208" s="7">
        <v>0</v>
      </c>
      <c r="F208" s="7">
        <v>0</v>
      </c>
      <c r="G208" s="7">
        <v>0</v>
      </c>
      <c r="H208" s="6">
        <v>26</v>
      </c>
      <c r="I208" s="30"/>
      <c r="J208" s="30"/>
      <c r="K208" s="30"/>
      <c r="L208" s="30"/>
      <c r="M208" s="30"/>
    </row>
    <row r="209" spans="1:13" ht="17" thickBot="1" x14ac:dyDescent="0.25">
      <c r="A209" s="2"/>
      <c r="B209" s="6" t="s">
        <v>129</v>
      </c>
      <c r="C209" s="7">
        <v>0.104908819</v>
      </c>
      <c r="D209" s="7">
        <v>0</v>
      </c>
      <c r="E209" s="7">
        <v>0</v>
      </c>
      <c r="F209" s="7">
        <v>0</v>
      </c>
      <c r="G209" s="7">
        <v>0</v>
      </c>
      <c r="H209" s="6">
        <v>26</v>
      </c>
      <c r="I209" s="30"/>
      <c r="J209" s="30"/>
      <c r="K209" s="30"/>
      <c r="L209" s="30"/>
      <c r="M209" s="30"/>
    </row>
    <row r="210" spans="1:13" ht="17" thickBot="1" x14ac:dyDescent="0.25">
      <c r="A210" s="2"/>
      <c r="B210" s="6" t="s">
        <v>130</v>
      </c>
      <c r="C210" s="7">
        <v>0.104908819</v>
      </c>
      <c r="D210" s="7">
        <v>0</v>
      </c>
      <c r="E210" s="7">
        <v>0</v>
      </c>
      <c r="F210" s="7">
        <v>0</v>
      </c>
      <c r="G210" s="7">
        <v>0</v>
      </c>
      <c r="H210" s="6">
        <v>26</v>
      </c>
      <c r="I210" s="30"/>
      <c r="J210" s="30"/>
      <c r="K210" s="30"/>
      <c r="L210" s="30"/>
      <c r="M210" s="30"/>
    </row>
    <row r="211" spans="1:13" ht="17" thickBot="1" x14ac:dyDescent="0.25">
      <c r="A211" s="2"/>
      <c r="B211" s="6" t="s">
        <v>132</v>
      </c>
      <c r="C211" s="7">
        <v>0.104908819</v>
      </c>
      <c r="D211" s="7">
        <v>0</v>
      </c>
      <c r="E211" s="7">
        <v>0</v>
      </c>
      <c r="F211" s="7">
        <v>0</v>
      </c>
      <c r="G211" s="7">
        <v>0</v>
      </c>
      <c r="H211" s="6">
        <v>26</v>
      </c>
      <c r="I211" s="30"/>
      <c r="J211" s="30"/>
      <c r="K211" s="30"/>
      <c r="L211" s="30"/>
      <c r="M211" s="30"/>
    </row>
    <row r="212" spans="1:13" ht="17" thickBot="1" x14ac:dyDescent="0.25">
      <c r="A212" s="2"/>
      <c r="B212" s="6" t="s">
        <v>92</v>
      </c>
      <c r="C212" s="7">
        <v>5.3635911000000001E-2</v>
      </c>
      <c r="D212" s="7">
        <v>0</v>
      </c>
      <c r="E212" s="7">
        <v>0</v>
      </c>
      <c r="F212" s="7">
        <v>0</v>
      </c>
      <c r="G212" s="7">
        <v>0</v>
      </c>
      <c r="H212" s="6">
        <v>26</v>
      </c>
      <c r="I212" s="30"/>
      <c r="J212" s="30"/>
      <c r="K212" s="30"/>
      <c r="L212" s="30"/>
      <c r="M212" s="30"/>
    </row>
    <row r="213" spans="1:13" ht="17" thickBot="1" x14ac:dyDescent="0.25">
      <c r="A213" s="2"/>
      <c r="B213" s="6" t="s">
        <v>104</v>
      </c>
      <c r="C213" s="7">
        <v>5.3635911000000001E-2</v>
      </c>
      <c r="D213" s="7">
        <v>0</v>
      </c>
      <c r="E213" s="7">
        <v>0</v>
      </c>
      <c r="F213" s="7">
        <v>0</v>
      </c>
      <c r="G213" s="7">
        <v>0</v>
      </c>
      <c r="H213" s="6">
        <v>26</v>
      </c>
      <c r="I213" s="30"/>
      <c r="J213" s="30"/>
      <c r="K213" s="30"/>
      <c r="L213" s="30"/>
      <c r="M213" s="30"/>
    </row>
    <row r="214" spans="1:13" ht="17" thickBot="1" x14ac:dyDescent="0.25">
      <c r="A214" s="2"/>
      <c r="B214" s="6" t="s">
        <v>98</v>
      </c>
      <c r="C214" s="7">
        <v>5.245441E-2</v>
      </c>
      <c r="D214" s="7">
        <v>0</v>
      </c>
      <c r="E214" s="7">
        <v>0</v>
      </c>
      <c r="F214" s="7">
        <v>0</v>
      </c>
      <c r="G214" s="7">
        <v>0</v>
      </c>
      <c r="H214" s="6">
        <v>26</v>
      </c>
      <c r="I214" s="30"/>
      <c r="J214" s="30"/>
      <c r="K214" s="30"/>
      <c r="L214" s="30"/>
      <c r="M214" s="30"/>
    </row>
    <row r="215" spans="1:13" ht="17" thickBot="1" x14ac:dyDescent="0.25">
      <c r="A215" s="2"/>
      <c r="B215" s="6" t="s">
        <v>128</v>
      </c>
      <c r="C215" s="7">
        <v>5.245441E-2</v>
      </c>
      <c r="D215" s="7">
        <v>0</v>
      </c>
      <c r="E215" s="7">
        <v>0</v>
      </c>
      <c r="F215" s="7">
        <v>0</v>
      </c>
      <c r="G215" s="7">
        <v>0</v>
      </c>
      <c r="H215" s="6">
        <v>26</v>
      </c>
      <c r="I215" s="30"/>
      <c r="J215" s="30"/>
      <c r="K215" s="30"/>
      <c r="L215" s="30"/>
      <c r="M215" s="30"/>
    </row>
    <row r="216" spans="1:13" ht="17" thickBot="1" x14ac:dyDescent="0.25">
      <c r="A216" s="2"/>
      <c r="B216" s="6" t="s">
        <v>100</v>
      </c>
      <c r="C216" s="7">
        <v>2.6227205E-2</v>
      </c>
      <c r="D216" s="7">
        <v>0</v>
      </c>
      <c r="E216" s="7">
        <v>0</v>
      </c>
      <c r="F216" s="7">
        <v>0</v>
      </c>
      <c r="G216" s="7">
        <v>0</v>
      </c>
      <c r="H216" s="6">
        <v>26</v>
      </c>
      <c r="I216" s="30"/>
      <c r="J216" s="30"/>
      <c r="K216" s="30"/>
      <c r="L216" s="30"/>
      <c r="M216" s="30"/>
    </row>
    <row r="217" spans="1:13" ht="17" thickBot="1" x14ac:dyDescent="0.25">
      <c r="A217" s="2"/>
      <c r="B217" s="6" t="s">
        <v>109</v>
      </c>
      <c r="C217" s="7">
        <v>2.6227205E-2</v>
      </c>
      <c r="D217" s="7">
        <v>0</v>
      </c>
      <c r="E217" s="7">
        <v>0</v>
      </c>
      <c r="F217" s="7">
        <v>0</v>
      </c>
      <c r="G217" s="7">
        <v>0</v>
      </c>
      <c r="H217" s="6">
        <v>26</v>
      </c>
      <c r="I217" s="30"/>
      <c r="J217" s="30"/>
      <c r="K217" s="30"/>
      <c r="L217" s="30"/>
      <c r="M217" s="30"/>
    </row>
    <row r="218" spans="1:13" ht="17" thickBot="1" x14ac:dyDescent="0.25">
      <c r="A218" s="2"/>
      <c r="B218" s="6" t="s">
        <v>33</v>
      </c>
      <c r="C218" s="7">
        <v>0</v>
      </c>
      <c r="D218" s="7">
        <v>0</v>
      </c>
      <c r="E218" s="7">
        <v>0</v>
      </c>
      <c r="F218" s="7">
        <v>0</v>
      </c>
      <c r="G218" s="7">
        <v>0</v>
      </c>
      <c r="H218" s="6" t="s">
        <v>26</v>
      </c>
      <c r="I218" s="30"/>
      <c r="J218" s="30"/>
      <c r="K218" s="32" t="s">
        <v>807</v>
      </c>
      <c r="L218" s="30"/>
      <c r="M218" s="30"/>
    </row>
    <row r="219" spans="1:13" ht="17" thickBot="1" x14ac:dyDescent="0.25">
      <c r="A219" s="2"/>
      <c r="B219" s="6" t="s">
        <v>34</v>
      </c>
      <c r="C219" s="7">
        <v>0</v>
      </c>
      <c r="D219" s="7">
        <v>0</v>
      </c>
      <c r="E219" s="7">
        <v>1.8</v>
      </c>
      <c r="F219" s="7">
        <v>1.8</v>
      </c>
      <c r="G219" s="7">
        <v>0</v>
      </c>
      <c r="H219" s="6" t="s">
        <v>26</v>
      </c>
      <c r="I219" s="30"/>
      <c r="J219" s="30"/>
      <c r="K219" s="30"/>
      <c r="L219" s="30"/>
      <c r="M219" s="30"/>
    </row>
    <row r="220" spans="1:13" ht="17" thickBot="1" x14ac:dyDescent="0.25">
      <c r="A220" s="2"/>
      <c r="B220" s="6" t="s">
        <v>65</v>
      </c>
      <c r="C220" s="7">
        <v>0</v>
      </c>
      <c r="D220" s="7">
        <v>0</v>
      </c>
      <c r="E220" s="7">
        <v>0</v>
      </c>
      <c r="F220" s="7">
        <v>0</v>
      </c>
      <c r="G220" s="7">
        <v>0</v>
      </c>
      <c r="H220" s="6">
        <v>11</v>
      </c>
      <c r="I220" s="30"/>
      <c r="J220" s="30"/>
      <c r="K220" s="30"/>
      <c r="L220" s="30"/>
      <c r="M220" s="30"/>
    </row>
    <row r="221" spans="1:13" ht="17" thickBot="1" x14ac:dyDescent="0.25">
      <c r="A221" s="2"/>
      <c r="B221" s="6" t="s">
        <v>66</v>
      </c>
      <c r="C221" s="7">
        <v>0</v>
      </c>
      <c r="D221" s="7">
        <v>0</v>
      </c>
      <c r="E221" s="7">
        <v>0</v>
      </c>
      <c r="F221" s="7">
        <v>0</v>
      </c>
      <c r="G221" s="7">
        <v>0</v>
      </c>
      <c r="H221" s="6">
        <v>11</v>
      </c>
      <c r="I221" s="30"/>
      <c r="J221" s="30"/>
      <c r="K221" s="30"/>
      <c r="L221" s="30"/>
      <c r="M221" s="30"/>
    </row>
    <row r="222" spans="1:13" ht="17" thickBot="1" x14ac:dyDescent="0.25">
      <c r="A222" s="2"/>
      <c r="B222" s="6" t="s">
        <v>67</v>
      </c>
      <c r="C222" s="7">
        <v>0</v>
      </c>
      <c r="D222" s="7">
        <v>0</v>
      </c>
      <c r="E222" s="7">
        <v>0</v>
      </c>
      <c r="F222" s="7">
        <v>0</v>
      </c>
      <c r="G222" s="7">
        <v>0</v>
      </c>
      <c r="H222" s="6">
        <v>11</v>
      </c>
      <c r="I222" s="30"/>
      <c r="J222" s="30"/>
      <c r="K222" s="30"/>
      <c r="L222" s="30"/>
      <c r="M222" s="30"/>
    </row>
    <row r="223" spans="1:13" ht="17" thickBot="1" x14ac:dyDescent="0.25">
      <c r="A223" s="2"/>
      <c r="B223" s="6" t="s">
        <v>68</v>
      </c>
      <c r="C223" s="7">
        <v>0</v>
      </c>
      <c r="D223" s="7">
        <v>0</v>
      </c>
      <c r="E223" s="7">
        <v>0</v>
      </c>
      <c r="F223" s="7">
        <v>0</v>
      </c>
      <c r="G223" s="7">
        <v>0</v>
      </c>
      <c r="H223" s="6">
        <v>11</v>
      </c>
      <c r="I223" s="30"/>
      <c r="J223" s="30"/>
      <c r="K223" s="30"/>
      <c r="L223" s="30"/>
      <c r="M223" s="30"/>
    </row>
    <row r="224" spans="1:13" ht="17" thickBot="1" x14ac:dyDescent="0.25">
      <c r="A224" s="2"/>
      <c r="B224" s="6" t="s">
        <v>69</v>
      </c>
      <c r="C224" s="7">
        <v>0</v>
      </c>
      <c r="D224" s="7">
        <v>0</v>
      </c>
      <c r="E224" s="7">
        <v>0</v>
      </c>
      <c r="F224" s="7">
        <v>0</v>
      </c>
      <c r="G224" s="7">
        <v>0</v>
      </c>
      <c r="H224" s="6">
        <v>11</v>
      </c>
      <c r="I224" s="30"/>
      <c r="J224" s="30"/>
      <c r="K224" s="30"/>
      <c r="L224" s="30"/>
      <c r="M224" s="30"/>
    </row>
    <row r="225" spans="1:13" ht="17" thickBot="1" x14ac:dyDescent="0.25">
      <c r="A225" s="2"/>
      <c r="B225" s="6" t="s">
        <v>70</v>
      </c>
      <c r="C225" s="7">
        <v>0</v>
      </c>
      <c r="D225" s="7">
        <v>0</v>
      </c>
      <c r="E225" s="7">
        <v>0</v>
      </c>
      <c r="F225" s="7">
        <v>0</v>
      </c>
      <c r="G225" s="7">
        <v>0</v>
      </c>
      <c r="H225" s="6">
        <v>11</v>
      </c>
      <c r="I225" s="30"/>
      <c r="J225" s="30"/>
      <c r="K225" s="30"/>
      <c r="L225" s="30"/>
      <c r="M225" s="30"/>
    </row>
    <row r="226" spans="1:13" ht="17" thickBot="1" x14ac:dyDescent="0.25">
      <c r="A226" s="2"/>
      <c r="B226" s="6" t="s">
        <v>65</v>
      </c>
      <c r="C226" s="7">
        <v>0</v>
      </c>
      <c r="D226" s="7">
        <v>0</v>
      </c>
      <c r="E226" s="7">
        <v>0</v>
      </c>
      <c r="F226" s="7">
        <v>0</v>
      </c>
      <c r="G226" s="7">
        <v>0</v>
      </c>
      <c r="H226" s="6">
        <v>11</v>
      </c>
      <c r="I226" s="30"/>
      <c r="J226" s="30"/>
      <c r="K226" s="30"/>
      <c r="L226" s="30"/>
      <c r="M226" s="30"/>
    </row>
    <row r="227" spans="1:13" ht="17" thickBot="1" x14ac:dyDescent="0.25">
      <c r="A227" s="2"/>
      <c r="B227" s="6" t="s">
        <v>66</v>
      </c>
      <c r="C227" s="7">
        <v>0</v>
      </c>
      <c r="D227" s="7">
        <v>0</v>
      </c>
      <c r="E227" s="7">
        <v>0</v>
      </c>
      <c r="F227" s="7">
        <v>0</v>
      </c>
      <c r="G227" s="7">
        <v>0</v>
      </c>
      <c r="H227" s="6">
        <v>11</v>
      </c>
      <c r="I227" s="30"/>
      <c r="J227" s="30"/>
      <c r="K227" s="30"/>
      <c r="L227" s="30"/>
      <c r="M227" s="30"/>
    </row>
    <row r="228" spans="1:13" ht="17" thickBot="1" x14ac:dyDescent="0.25">
      <c r="A228" s="2"/>
      <c r="B228" s="6" t="s">
        <v>67</v>
      </c>
      <c r="C228" s="7">
        <v>0</v>
      </c>
      <c r="D228" s="7">
        <v>0</v>
      </c>
      <c r="E228" s="7">
        <v>0</v>
      </c>
      <c r="F228" s="7">
        <v>0</v>
      </c>
      <c r="G228" s="7">
        <v>0</v>
      </c>
      <c r="H228" s="6">
        <v>11</v>
      </c>
      <c r="I228" s="30"/>
      <c r="J228" s="30"/>
      <c r="K228" s="30"/>
      <c r="L228" s="30"/>
      <c r="M228" s="30"/>
    </row>
    <row r="229" spans="1:13" ht="17" thickBot="1" x14ac:dyDescent="0.25">
      <c r="A229" s="2"/>
      <c r="B229" s="6" t="s">
        <v>68</v>
      </c>
      <c r="C229" s="7">
        <v>0</v>
      </c>
      <c r="D229" s="7">
        <v>0</v>
      </c>
      <c r="E229" s="7">
        <v>0</v>
      </c>
      <c r="F229" s="7">
        <v>0</v>
      </c>
      <c r="G229" s="7">
        <v>0</v>
      </c>
      <c r="H229" s="6">
        <v>11</v>
      </c>
      <c r="I229" s="30"/>
      <c r="J229" s="30"/>
      <c r="K229" s="30"/>
      <c r="L229" s="30"/>
      <c r="M229" s="30"/>
    </row>
    <row r="230" spans="1:13" ht="17" thickBot="1" x14ac:dyDescent="0.25">
      <c r="A230" s="2"/>
      <c r="B230" s="6" t="s">
        <v>69</v>
      </c>
      <c r="C230" s="7">
        <v>0</v>
      </c>
      <c r="D230" s="7">
        <v>0</v>
      </c>
      <c r="E230" s="7">
        <v>0</v>
      </c>
      <c r="F230" s="7">
        <v>0</v>
      </c>
      <c r="G230" s="7">
        <v>0</v>
      </c>
      <c r="H230" s="6">
        <v>11</v>
      </c>
      <c r="I230" s="30"/>
      <c r="J230" s="30"/>
      <c r="K230" s="30"/>
      <c r="L230" s="30"/>
      <c r="M230" s="30"/>
    </row>
    <row r="231" spans="1:13" ht="17" thickBot="1" x14ac:dyDescent="0.25">
      <c r="A231" s="2"/>
      <c r="B231" s="6" t="s">
        <v>70</v>
      </c>
      <c r="C231" s="7">
        <v>0</v>
      </c>
      <c r="D231" s="7">
        <v>0</v>
      </c>
      <c r="E231" s="7">
        <v>0</v>
      </c>
      <c r="F231" s="7">
        <v>0</v>
      </c>
      <c r="G231" s="7">
        <v>0</v>
      </c>
      <c r="H231" s="6">
        <v>11</v>
      </c>
      <c r="I231" s="30"/>
      <c r="J231" s="30"/>
      <c r="K231" s="30"/>
      <c r="L231" s="30"/>
      <c r="M231" s="30"/>
    </row>
    <row r="232" spans="1:13" ht="17" thickBot="1" x14ac:dyDescent="0.25">
      <c r="A232" s="2"/>
      <c r="B232" s="6" t="s">
        <v>135</v>
      </c>
      <c r="C232" s="7">
        <v>0</v>
      </c>
      <c r="D232" s="7">
        <v>0</v>
      </c>
      <c r="E232" s="7">
        <v>7.3749377770000004</v>
      </c>
      <c r="F232" s="7">
        <v>7.3749377770000004</v>
      </c>
      <c r="G232" s="7">
        <v>0</v>
      </c>
      <c r="H232" s="6">
        <v>26</v>
      </c>
      <c r="I232" s="30"/>
      <c r="J232" s="30"/>
      <c r="K232" s="30"/>
      <c r="L232" s="30"/>
      <c r="M232" s="30"/>
    </row>
    <row r="233" spans="1:13" ht="17" thickBot="1" x14ac:dyDescent="0.25">
      <c r="A233" s="2"/>
      <c r="B233" s="6" t="s">
        <v>180</v>
      </c>
      <c r="C233" s="7">
        <v>0</v>
      </c>
      <c r="D233" s="7">
        <v>0</v>
      </c>
      <c r="E233" s="7">
        <v>136.3412951</v>
      </c>
      <c r="F233" s="7">
        <v>0</v>
      </c>
      <c r="G233" s="7">
        <v>0</v>
      </c>
      <c r="H233" s="6">
        <v>32</v>
      </c>
      <c r="I233" s="30"/>
      <c r="J233" s="30"/>
      <c r="K233" s="30"/>
      <c r="L233" s="30"/>
      <c r="M233" s="30"/>
    </row>
    <row r="234" spans="1:13" ht="17" thickBot="1" x14ac:dyDescent="0.25">
      <c r="A234" s="2"/>
      <c r="B234" s="6" t="s">
        <v>181</v>
      </c>
      <c r="C234" s="7">
        <v>0</v>
      </c>
      <c r="D234" s="7">
        <v>0</v>
      </c>
      <c r="E234" s="7">
        <v>2.707475493</v>
      </c>
      <c r="F234" s="7">
        <v>0</v>
      </c>
      <c r="G234" s="7">
        <v>0</v>
      </c>
      <c r="H234" s="6">
        <v>32</v>
      </c>
      <c r="I234" s="30"/>
      <c r="J234" s="30"/>
      <c r="K234" s="30"/>
      <c r="L234" s="30"/>
      <c r="M234" s="30"/>
    </row>
    <row r="235" spans="1:13" ht="17" thickBot="1" x14ac:dyDescent="0.25">
      <c r="A235" s="2"/>
      <c r="B235" s="6" t="s">
        <v>185</v>
      </c>
      <c r="C235" s="7">
        <v>0</v>
      </c>
      <c r="D235" s="7">
        <v>0</v>
      </c>
      <c r="E235" s="7">
        <v>0</v>
      </c>
      <c r="F235" s="7">
        <v>0</v>
      </c>
      <c r="G235" s="7">
        <v>0</v>
      </c>
      <c r="H235" s="6">
        <v>32</v>
      </c>
      <c r="I235" s="30"/>
      <c r="J235" s="30"/>
      <c r="K235" s="30"/>
      <c r="L235" s="30"/>
      <c r="M235" s="30"/>
    </row>
    <row r="236" spans="1:13" ht="17" thickBot="1" x14ac:dyDescent="0.25">
      <c r="A236" s="2"/>
      <c r="B236" s="6" t="s">
        <v>190</v>
      </c>
      <c r="C236" s="7">
        <v>0</v>
      </c>
      <c r="D236" s="7">
        <v>0</v>
      </c>
      <c r="E236" s="7">
        <v>102</v>
      </c>
      <c r="F236" s="7">
        <v>102</v>
      </c>
      <c r="G236" s="7">
        <v>0</v>
      </c>
      <c r="H236" s="6">
        <v>102</v>
      </c>
      <c r="I236" s="30"/>
      <c r="J236" s="30"/>
      <c r="K236" s="30"/>
      <c r="L236" s="30"/>
      <c r="M236" s="30"/>
    </row>
    <row r="237" spans="1:13" ht="17" thickBot="1" x14ac:dyDescent="0.25">
      <c r="A237" s="2"/>
      <c r="B237" s="6" t="s">
        <v>191</v>
      </c>
      <c r="C237" s="7">
        <v>0</v>
      </c>
      <c r="D237" s="7">
        <v>0</v>
      </c>
      <c r="E237" s="7">
        <v>125</v>
      </c>
      <c r="F237" s="7">
        <v>125</v>
      </c>
      <c r="G237" s="7">
        <v>0</v>
      </c>
      <c r="H237" s="6">
        <v>102</v>
      </c>
      <c r="I237" s="30"/>
      <c r="J237" s="30"/>
      <c r="K237" s="30"/>
      <c r="L237" s="30"/>
      <c r="M237" s="30"/>
    </row>
    <row r="238" spans="1:13" ht="17" thickBot="1" x14ac:dyDescent="0.25">
      <c r="A238" s="2"/>
      <c r="B238" s="6" t="s">
        <v>192</v>
      </c>
      <c r="C238" s="7">
        <v>0</v>
      </c>
      <c r="D238" s="7">
        <v>0</v>
      </c>
      <c r="E238" s="7">
        <v>14</v>
      </c>
      <c r="F238" s="7">
        <v>14</v>
      </c>
      <c r="G238" s="7">
        <v>0</v>
      </c>
      <c r="H238" s="6">
        <v>102</v>
      </c>
      <c r="I238" s="30"/>
      <c r="J238" s="30"/>
      <c r="K238" s="30"/>
      <c r="L238" s="30"/>
      <c r="M238" s="30"/>
    </row>
    <row r="239" spans="1:13" ht="17" thickBot="1" x14ac:dyDescent="0.25">
      <c r="A239" s="2"/>
      <c r="B239" s="6" t="s">
        <v>203</v>
      </c>
      <c r="C239" s="7">
        <v>0</v>
      </c>
      <c r="D239" s="7">
        <v>0</v>
      </c>
      <c r="E239" s="7">
        <v>0</v>
      </c>
      <c r="F239" s="7">
        <v>0</v>
      </c>
      <c r="G239" s="7">
        <v>0</v>
      </c>
      <c r="H239" s="6">
        <v>102</v>
      </c>
      <c r="I239" s="30"/>
      <c r="J239" s="30"/>
      <c r="K239" s="30"/>
      <c r="L239" s="30"/>
      <c r="M239" s="30"/>
    </row>
    <row r="240" spans="1:13" ht="17" thickBot="1" x14ac:dyDescent="0.25">
      <c r="A240" s="2"/>
      <c r="B240" s="6" t="s">
        <v>210</v>
      </c>
      <c r="C240" s="7">
        <v>0</v>
      </c>
      <c r="D240" s="7">
        <v>0</v>
      </c>
      <c r="E240" s="7">
        <v>0</v>
      </c>
      <c r="F240" s="7">
        <v>0</v>
      </c>
      <c r="G240" s="7">
        <v>0</v>
      </c>
      <c r="H240" s="6" t="s">
        <v>208</v>
      </c>
      <c r="I240" s="30"/>
      <c r="J240" s="30"/>
      <c r="K240" s="30"/>
      <c r="L240" s="30"/>
      <c r="M240" s="30"/>
    </row>
    <row r="241" spans="1:13" ht="17" thickBot="1" x14ac:dyDescent="0.25">
      <c r="A241" s="2"/>
      <c r="B241" s="6" t="s">
        <v>214</v>
      </c>
      <c r="C241" s="7">
        <v>0</v>
      </c>
      <c r="D241" s="7">
        <v>0</v>
      </c>
      <c r="E241" s="7">
        <v>0</v>
      </c>
      <c r="F241" s="7">
        <v>0</v>
      </c>
      <c r="G241" s="7">
        <v>0</v>
      </c>
      <c r="H241" s="6" t="s">
        <v>208</v>
      </c>
      <c r="I241" s="30"/>
      <c r="J241" s="30"/>
      <c r="K241" s="30"/>
      <c r="L241" s="30"/>
      <c r="M241" s="30"/>
    </row>
    <row r="242" spans="1:13" ht="17" thickBot="1" x14ac:dyDescent="0.25">
      <c r="A242" s="2"/>
      <c r="B242" s="6" t="s">
        <v>215</v>
      </c>
      <c r="C242" s="7">
        <v>0</v>
      </c>
      <c r="D242" s="7">
        <v>0</v>
      </c>
      <c r="E242" s="7">
        <v>0</v>
      </c>
      <c r="F242" s="7">
        <v>0</v>
      </c>
      <c r="G242" s="7">
        <v>0</v>
      </c>
      <c r="H242" s="6" t="s">
        <v>208</v>
      </c>
      <c r="I242" s="30"/>
      <c r="J242" s="30"/>
      <c r="K242" s="30"/>
      <c r="L242" s="30"/>
      <c r="M242" s="30"/>
    </row>
    <row r="243" spans="1:13" ht="17" thickBot="1" x14ac:dyDescent="0.25">
      <c r="A243" s="2"/>
      <c r="B243" s="6" t="s">
        <v>216</v>
      </c>
      <c r="C243" s="7">
        <v>0</v>
      </c>
      <c r="D243" s="7">
        <v>0</v>
      </c>
      <c r="E243" s="7">
        <v>0</v>
      </c>
      <c r="F243" s="7">
        <v>0</v>
      </c>
      <c r="G243" s="7">
        <v>0</v>
      </c>
      <c r="H243" s="6" t="s">
        <v>208</v>
      </c>
      <c r="I243" s="30"/>
      <c r="J243" s="30"/>
      <c r="K243" s="30"/>
      <c r="L243" s="30"/>
      <c r="M243" s="30"/>
    </row>
    <row r="244" spans="1:13" ht="17" thickBot="1" x14ac:dyDescent="0.25">
      <c r="A244" s="2"/>
      <c r="B244" s="6" t="s">
        <v>230</v>
      </c>
      <c r="C244" s="7">
        <v>0</v>
      </c>
      <c r="D244" s="7">
        <v>0</v>
      </c>
      <c r="E244" s="7">
        <v>0</v>
      </c>
      <c r="F244" s="7">
        <v>0</v>
      </c>
      <c r="G244" s="7">
        <v>0</v>
      </c>
      <c r="H244" s="6">
        <v>0</v>
      </c>
      <c r="I244" s="30"/>
      <c r="J244" s="30"/>
      <c r="K244" s="30"/>
      <c r="L244" s="30"/>
      <c r="M244" s="30"/>
    </row>
    <row r="245" spans="1:13" ht="17" thickBot="1" x14ac:dyDescent="0.25">
      <c r="A245" s="2"/>
      <c r="B245" s="6" t="s">
        <v>214</v>
      </c>
      <c r="C245" s="7">
        <v>0</v>
      </c>
      <c r="D245" s="7">
        <v>0</v>
      </c>
      <c r="E245" s="7">
        <v>90.481016890000006</v>
      </c>
      <c r="F245" s="7">
        <v>90.481016890000006</v>
      </c>
      <c r="G245" s="7">
        <v>0</v>
      </c>
      <c r="H245" s="6" t="s">
        <v>208</v>
      </c>
      <c r="I245" s="30"/>
      <c r="J245" s="30"/>
      <c r="K245" s="30"/>
      <c r="L245" s="30"/>
      <c r="M245" s="30"/>
    </row>
    <row r="246" spans="1:13" ht="17" thickBot="1" x14ac:dyDescent="0.25">
      <c r="A246" s="2"/>
      <c r="B246" s="6" t="s">
        <v>215</v>
      </c>
      <c r="C246" s="7">
        <v>0</v>
      </c>
      <c r="D246" s="7">
        <v>0</v>
      </c>
      <c r="E246" s="7">
        <v>0</v>
      </c>
      <c r="F246" s="7">
        <v>0</v>
      </c>
      <c r="G246" s="7">
        <v>0</v>
      </c>
      <c r="H246" s="6" t="s">
        <v>208</v>
      </c>
      <c r="I246" s="30"/>
      <c r="J246" s="30"/>
      <c r="K246" s="30"/>
      <c r="L246" s="30"/>
      <c r="M246" s="30"/>
    </row>
    <row r="247" spans="1:13" ht="17" thickBot="1" x14ac:dyDescent="0.25">
      <c r="A247" s="2"/>
      <c r="B247" s="6" t="s">
        <v>242</v>
      </c>
      <c r="C247" s="7">
        <v>0</v>
      </c>
      <c r="D247" s="7">
        <v>0</v>
      </c>
      <c r="E247" s="7">
        <v>312.64474480000001</v>
      </c>
      <c r="F247" s="7">
        <v>312.64474480000001</v>
      </c>
      <c r="G247" s="7">
        <v>0</v>
      </c>
      <c r="H247" s="6" t="s">
        <v>243</v>
      </c>
      <c r="I247" s="30"/>
      <c r="J247" s="30"/>
      <c r="K247" s="30"/>
      <c r="L247" s="30"/>
      <c r="M247" s="30"/>
    </row>
    <row r="248" spans="1:13" ht="17" thickBot="1" x14ac:dyDescent="0.25">
      <c r="A248" s="1"/>
      <c r="C248" s="11"/>
      <c r="D248" s="11"/>
      <c r="E248" s="11"/>
      <c r="F248" s="11"/>
      <c r="G248" s="11"/>
      <c r="I248" s="30"/>
      <c r="J248" s="30"/>
      <c r="K248" s="30"/>
      <c r="L248" s="30"/>
      <c r="M248" s="30"/>
    </row>
    <row r="249" spans="1:13" ht="17" thickBot="1" x14ac:dyDescent="0.25">
      <c r="A249" s="1"/>
      <c r="I249" s="30"/>
      <c r="J249" s="30"/>
      <c r="K249" s="30"/>
      <c r="L249" s="30"/>
      <c r="M249" s="30"/>
    </row>
    <row r="250" spans="1:13" ht="17" thickBot="1" x14ac:dyDescent="0.25">
      <c r="A250" s="1"/>
      <c r="I250" s="30"/>
      <c r="J250" s="30"/>
      <c r="K250" s="30"/>
      <c r="L250" s="30"/>
      <c r="M250" s="30"/>
    </row>
    <row r="251" spans="1:13" ht="17" thickBot="1" x14ac:dyDescent="0.25">
      <c r="A251" s="1"/>
      <c r="I251" s="30"/>
      <c r="J251" s="30"/>
      <c r="K251" s="30"/>
      <c r="L251" s="30"/>
      <c r="M251" s="30"/>
    </row>
    <row r="252" spans="1:13" ht="17" thickBot="1" x14ac:dyDescent="0.25">
      <c r="A252" s="1"/>
      <c r="I252" s="30"/>
      <c r="J252" s="30"/>
      <c r="K252" s="30"/>
      <c r="L252" s="30"/>
      <c r="M252" s="30"/>
    </row>
    <row r="253" spans="1:13" ht="17" thickBot="1" x14ac:dyDescent="0.25">
      <c r="A253" s="1"/>
      <c r="I253" s="30"/>
      <c r="J253" s="30"/>
      <c r="K253" s="30"/>
      <c r="L253" s="30"/>
      <c r="M253" s="30"/>
    </row>
  </sheetData>
  <sortState xmlns:xlrd2="http://schemas.microsoft.com/office/spreadsheetml/2017/richdata2" ref="A2:M254">
    <sortCondition descending="1" ref="C2:C254"/>
  </sortState>
  <hyperlinks>
    <hyperlink ref="K170" r:id="rId1" xr:uid="{03B0D046-633D-41E0-BE5F-835707256CB0}"/>
    <hyperlink ref="K218" r:id="rId2" xr:uid="{05A7E294-928A-43EF-B348-CCDAE79746F3}"/>
    <hyperlink ref="K52" r:id="rId3" xr:uid="{E7554F67-C7EE-4869-B0CE-9708F08995BC}"/>
    <hyperlink ref="K22" r:id="rId4" xr:uid="{EE05DA4F-3D96-4668-BD8A-F5D0FAADADCA}"/>
    <hyperlink ref="K118" r:id="rId5" xr:uid="{E527780F-281E-46B9-847F-541F4125C2CA}"/>
    <hyperlink ref="K114" r:id="rId6" xr:uid="{E8DC8154-1C05-4693-AB17-59726B51DAD7}"/>
    <hyperlink ref="L79" r:id="rId7" xr:uid="{932E44E1-C9F4-4C5A-B866-0A3CD6D2CB0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7B10D-9B03-4AA5-B94B-98A788D2B785}">
  <dimension ref="A1:H217"/>
  <sheetViews>
    <sheetView workbookViewId="0">
      <selection activeCell="F151" sqref="F151"/>
    </sheetView>
  </sheetViews>
  <sheetFormatPr baseColWidth="10" defaultColWidth="8.83203125" defaultRowHeight="16" x14ac:dyDescent="0.2"/>
  <cols>
    <col min="1" max="1" width="35.83203125" style="87" customWidth="1"/>
    <col min="2" max="2" width="11.33203125" style="87" customWidth="1"/>
    <col min="3" max="3" width="12.1640625" style="87" customWidth="1"/>
    <col min="4" max="4" width="13.1640625" style="87" customWidth="1"/>
    <col min="5" max="5" width="13.83203125" style="87" customWidth="1"/>
    <col min="6" max="6" width="12.5" style="87" customWidth="1"/>
    <col min="7" max="7" width="8.6640625" style="86"/>
    <col min="8" max="8" width="8.6640625" style="91"/>
  </cols>
  <sheetData>
    <row r="1" spans="1:8" ht="19" x14ac:dyDescent="0.2">
      <c r="A1" s="82" t="s">
        <v>6</v>
      </c>
      <c r="B1" s="82" t="s">
        <v>0</v>
      </c>
      <c r="C1" s="82" t="s">
        <v>265</v>
      </c>
      <c r="D1" s="82" t="s">
        <v>266</v>
      </c>
      <c r="E1" s="82" t="s">
        <v>1</v>
      </c>
      <c r="F1" s="82" t="s">
        <v>2</v>
      </c>
      <c r="G1" s="85" t="s">
        <v>4</v>
      </c>
      <c r="H1" s="85" t="s">
        <v>5</v>
      </c>
    </row>
    <row r="2" spans="1:8" x14ac:dyDescent="0.2">
      <c r="A2" s="83" t="s">
        <v>15</v>
      </c>
      <c r="B2" s="84">
        <v>5.4</v>
      </c>
      <c r="C2" s="84">
        <v>1.41E-2</v>
      </c>
      <c r="D2" s="84">
        <v>0</v>
      </c>
      <c r="E2" s="84">
        <v>0</v>
      </c>
      <c r="F2" s="84">
        <v>0</v>
      </c>
      <c r="G2" s="86" t="s">
        <v>13</v>
      </c>
      <c r="H2" s="91" t="s">
        <v>14</v>
      </c>
    </row>
    <row r="3" spans="1:8" x14ac:dyDescent="0.2">
      <c r="A3" s="83" t="s">
        <v>17</v>
      </c>
      <c r="B3" s="84">
        <v>11.2</v>
      </c>
      <c r="C3" s="84">
        <v>3.4000000000000002E-2</v>
      </c>
      <c r="D3" s="84">
        <v>18</v>
      </c>
      <c r="E3" s="84">
        <v>18</v>
      </c>
      <c r="F3" s="84">
        <v>0</v>
      </c>
      <c r="G3" s="86" t="s">
        <v>13</v>
      </c>
      <c r="H3" s="91" t="s">
        <v>14</v>
      </c>
    </row>
    <row r="4" spans="1:8" x14ac:dyDescent="0.2">
      <c r="A4" s="83" t="s">
        <v>18</v>
      </c>
      <c r="B4" s="84">
        <v>9.6</v>
      </c>
      <c r="C4" s="84">
        <v>1.12E-2</v>
      </c>
      <c r="D4" s="84">
        <v>0</v>
      </c>
      <c r="E4" s="84">
        <v>0</v>
      </c>
      <c r="F4" s="84">
        <v>0</v>
      </c>
      <c r="G4" s="86" t="s">
        <v>13</v>
      </c>
      <c r="H4" s="91" t="s">
        <v>14</v>
      </c>
    </row>
    <row r="5" spans="1:8" x14ac:dyDescent="0.2">
      <c r="A5" s="83" t="s">
        <v>19</v>
      </c>
      <c r="B5" s="84">
        <v>1.8</v>
      </c>
      <c r="C5" s="84">
        <v>3.3999999999999998E-3</v>
      </c>
      <c r="D5" s="84">
        <v>0</v>
      </c>
      <c r="E5" s="84">
        <v>0</v>
      </c>
      <c r="F5" s="84">
        <v>0</v>
      </c>
      <c r="G5" s="86" t="s">
        <v>13</v>
      </c>
      <c r="H5" s="91" t="s">
        <v>14</v>
      </c>
    </row>
    <row r="6" spans="1:8" x14ac:dyDescent="0.2">
      <c r="A6" s="83" t="s">
        <v>20</v>
      </c>
      <c r="B6" s="84">
        <v>3</v>
      </c>
      <c r="C6" s="84">
        <v>9.2999999999999992E-3</v>
      </c>
      <c r="D6" s="84">
        <v>0</v>
      </c>
      <c r="E6" s="84">
        <v>0</v>
      </c>
      <c r="F6" s="84">
        <v>0</v>
      </c>
      <c r="G6" s="86" t="s">
        <v>13</v>
      </c>
      <c r="H6" s="91" t="s">
        <v>14</v>
      </c>
    </row>
    <row r="7" spans="1:8" x14ac:dyDescent="0.2">
      <c r="A7" s="83" t="s">
        <v>21</v>
      </c>
      <c r="B7" s="84">
        <v>7.5</v>
      </c>
      <c r="C7" s="84">
        <v>1.2200000000000001E-2</v>
      </c>
      <c r="D7" s="84">
        <v>5.5</v>
      </c>
      <c r="E7" s="84">
        <v>5.5</v>
      </c>
      <c r="F7" s="84">
        <v>0</v>
      </c>
      <c r="G7" s="86" t="s">
        <v>13</v>
      </c>
      <c r="H7" s="91" t="s">
        <v>14</v>
      </c>
    </row>
    <row r="8" spans="1:8" x14ac:dyDescent="0.2">
      <c r="A8" s="83" t="s">
        <v>22</v>
      </c>
      <c r="B8" s="84">
        <v>0.7</v>
      </c>
      <c r="C8" s="84">
        <v>4.2999999999999999E-4</v>
      </c>
      <c r="D8" s="84">
        <v>0</v>
      </c>
      <c r="E8" s="84">
        <v>0</v>
      </c>
      <c r="F8" s="84">
        <v>0</v>
      </c>
      <c r="G8" s="86" t="s">
        <v>13</v>
      </c>
      <c r="H8" s="91" t="s">
        <v>14</v>
      </c>
    </row>
    <row r="9" spans="1:8" x14ac:dyDescent="0.2">
      <c r="A9" s="83" t="s">
        <v>23</v>
      </c>
      <c r="B9" s="84">
        <v>3.2</v>
      </c>
      <c r="C9" s="84">
        <v>3.0000000000000001E-3</v>
      </c>
      <c r="D9" s="84">
        <v>0</v>
      </c>
      <c r="E9" s="84">
        <v>0</v>
      </c>
      <c r="F9" s="84">
        <v>0</v>
      </c>
      <c r="G9" s="87" t="s">
        <v>13</v>
      </c>
      <c r="H9" s="92" t="s">
        <v>14</v>
      </c>
    </row>
    <row r="10" spans="1:8" x14ac:dyDescent="0.2">
      <c r="A10" s="83" t="s">
        <v>25</v>
      </c>
      <c r="B10" s="84">
        <v>5.4</v>
      </c>
      <c r="C10" s="84">
        <v>1.3599999999999999E-2</v>
      </c>
      <c r="D10" s="84">
        <v>0.1</v>
      </c>
      <c r="E10" s="84">
        <v>0.1</v>
      </c>
      <c r="F10" s="84">
        <v>0</v>
      </c>
      <c r="G10" s="87" t="s">
        <v>13</v>
      </c>
      <c r="H10" s="92" t="s">
        <v>24</v>
      </c>
    </row>
    <row r="11" spans="1:8" x14ac:dyDescent="0.2">
      <c r="A11" s="83" t="s">
        <v>27</v>
      </c>
      <c r="B11" s="84">
        <v>13.9</v>
      </c>
      <c r="C11" s="84">
        <v>2.3800000000000002E-2</v>
      </c>
      <c r="D11" s="84">
        <v>31.8</v>
      </c>
      <c r="E11" s="84">
        <v>31.8</v>
      </c>
      <c r="F11" s="84">
        <v>0</v>
      </c>
      <c r="G11" s="86" t="s">
        <v>13</v>
      </c>
      <c r="H11" s="91" t="s">
        <v>24</v>
      </c>
    </row>
    <row r="12" spans="1:8" x14ac:dyDescent="0.2">
      <c r="A12" s="83" t="s">
        <v>28</v>
      </c>
      <c r="B12" s="84">
        <v>3.4</v>
      </c>
      <c r="C12" s="84">
        <v>4.4999999999999997E-3</v>
      </c>
      <c r="D12" s="84">
        <v>4</v>
      </c>
      <c r="E12" s="84">
        <v>4</v>
      </c>
      <c r="F12" s="84">
        <v>0</v>
      </c>
      <c r="G12" s="86" t="s">
        <v>13</v>
      </c>
      <c r="H12" s="91" t="s">
        <v>24</v>
      </c>
    </row>
    <row r="13" spans="1:8" x14ac:dyDescent="0.2">
      <c r="A13" s="83" t="s">
        <v>29</v>
      </c>
      <c r="B13" s="84">
        <v>2.1</v>
      </c>
      <c r="C13" s="84">
        <v>4.4999999999999997E-3</v>
      </c>
      <c r="D13" s="84">
        <v>0.1</v>
      </c>
      <c r="E13" s="84">
        <v>0.1</v>
      </c>
      <c r="F13" s="84">
        <v>0</v>
      </c>
      <c r="G13" s="86" t="s">
        <v>13</v>
      </c>
      <c r="H13" s="91" t="s">
        <v>24</v>
      </c>
    </row>
    <row r="14" spans="1:8" x14ac:dyDescent="0.2">
      <c r="A14" s="83" t="s">
        <v>30</v>
      </c>
      <c r="B14" s="84">
        <v>8</v>
      </c>
      <c r="C14" s="84">
        <v>1.41E-2</v>
      </c>
      <c r="D14" s="84">
        <v>34.9</v>
      </c>
      <c r="E14" s="84">
        <v>34.9</v>
      </c>
      <c r="F14" s="84">
        <v>0</v>
      </c>
      <c r="G14" s="86" t="s">
        <v>13</v>
      </c>
      <c r="H14" s="91" t="s">
        <v>24</v>
      </c>
    </row>
    <row r="15" spans="1:8" x14ac:dyDescent="0.2">
      <c r="A15" s="83" t="s">
        <v>31</v>
      </c>
      <c r="B15" s="84">
        <v>5.7</v>
      </c>
      <c r="C15" s="84">
        <v>5.4000000000000003E-3</v>
      </c>
      <c r="D15" s="84">
        <v>30.8</v>
      </c>
      <c r="E15" s="84">
        <v>30.8</v>
      </c>
      <c r="F15" s="84">
        <v>0</v>
      </c>
      <c r="G15" s="86" t="s">
        <v>13</v>
      </c>
      <c r="H15" s="91" t="s">
        <v>24</v>
      </c>
    </row>
    <row r="16" spans="1:8" x14ac:dyDescent="0.2">
      <c r="A16" s="83" t="s">
        <v>32</v>
      </c>
      <c r="B16" s="84">
        <v>15.8</v>
      </c>
      <c r="C16" s="84">
        <v>2.3800000000000002E-2</v>
      </c>
      <c r="D16" s="84">
        <v>0</v>
      </c>
      <c r="E16" s="84">
        <v>0</v>
      </c>
      <c r="F16" s="84">
        <v>0</v>
      </c>
      <c r="G16" s="86" t="s">
        <v>13</v>
      </c>
      <c r="H16" s="91" t="s">
        <v>24</v>
      </c>
    </row>
    <row r="17" spans="1:8" x14ac:dyDescent="0.2">
      <c r="A17" s="83" t="s">
        <v>33</v>
      </c>
      <c r="B17" s="84">
        <v>0</v>
      </c>
      <c r="C17" s="84">
        <v>0</v>
      </c>
      <c r="D17" s="84">
        <v>0</v>
      </c>
      <c r="E17" s="84">
        <v>0</v>
      </c>
      <c r="F17" s="84">
        <v>0</v>
      </c>
      <c r="G17" s="87" t="s">
        <v>13</v>
      </c>
      <c r="H17" s="92" t="s">
        <v>24</v>
      </c>
    </row>
    <row r="18" spans="1:8" x14ac:dyDescent="0.2">
      <c r="A18" s="83" t="s">
        <v>34</v>
      </c>
      <c r="B18" s="84">
        <v>0</v>
      </c>
      <c r="C18" s="84">
        <v>0</v>
      </c>
      <c r="D18" s="84">
        <v>1.8</v>
      </c>
      <c r="E18" s="84">
        <v>1.8</v>
      </c>
      <c r="F18" s="84">
        <v>0</v>
      </c>
      <c r="G18" s="87" t="s">
        <v>13</v>
      </c>
      <c r="H18" s="92" t="s">
        <v>24</v>
      </c>
    </row>
    <row r="19" spans="1:8" x14ac:dyDescent="0.2">
      <c r="A19" s="83" t="s">
        <v>36</v>
      </c>
      <c r="B19" s="84">
        <v>31.5</v>
      </c>
      <c r="C19" s="84">
        <v>3.4500000000000003E-2</v>
      </c>
      <c r="D19" s="84">
        <v>0</v>
      </c>
      <c r="E19" s="84">
        <v>0</v>
      </c>
      <c r="F19" s="84">
        <v>0</v>
      </c>
      <c r="G19" s="86" t="s">
        <v>13</v>
      </c>
      <c r="H19" s="91" t="s">
        <v>35</v>
      </c>
    </row>
    <row r="20" spans="1:8" x14ac:dyDescent="0.2">
      <c r="A20" s="83" t="s">
        <v>38</v>
      </c>
      <c r="B20" s="84">
        <v>2.5299999999999998</v>
      </c>
      <c r="C20" s="84">
        <v>6.6E-3</v>
      </c>
      <c r="D20" s="84">
        <v>0</v>
      </c>
      <c r="E20" s="84">
        <v>0</v>
      </c>
      <c r="F20" s="84">
        <v>0</v>
      </c>
      <c r="G20" s="86" t="s">
        <v>13</v>
      </c>
      <c r="H20" s="91" t="s">
        <v>35</v>
      </c>
    </row>
    <row r="21" spans="1:8" x14ac:dyDescent="0.2">
      <c r="A21" s="83" t="s">
        <v>39</v>
      </c>
      <c r="B21" s="84">
        <v>1.08</v>
      </c>
      <c r="C21" s="84">
        <v>2.4000000000000001E-4</v>
      </c>
      <c r="D21" s="84">
        <v>0</v>
      </c>
      <c r="E21" s="84">
        <v>0</v>
      </c>
      <c r="F21" s="84">
        <v>0</v>
      </c>
      <c r="G21" s="86" t="s">
        <v>13</v>
      </c>
      <c r="H21" s="91" t="s">
        <v>35</v>
      </c>
    </row>
    <row r="22" spans="1:8" x14ac:dyDescent="0.2">
      <c r="A22" s="83" t="s">
        <v>41</v>
      </c>
      <c r="B22" s="84">
        <v>12.81052455</v>
      </c>
      <c r="C22" s="84">
        <v>8.3761119999999998E-3</v>
      </c>
      <c r="D22" s="84">
        <v>0.70197911800000001</v>
      </c>
      <c r="E22" s="84">
        <v>0.70197911800000001</v>
      </c>
      <c r="F22" s="84">
        <v>0.98630136999999996</v>
      </c>
      <c r="G22" s="86" t="s">
        <v>13</v>
      </c>
      <c r="H22" s="90" t="s">
        <v>40</v>
      </c>
    </row>
    <row r="23" spans="1:8" x14ac:dyDescent="0.2">
      <c r="A23" s="83" t="s">
        <v>43</v>
      </c>
      <c r="B23" s="84">
        <v>24.288477499999999</v>
      </c>
      <c r="C23" s="84">
        <v>0.24850060800000001</v>
      </c>
      <c r="D23" s="84">
        <v>0</v>
      </c>
      <c r="E23" s="84">
        <v>0</v>
      </c>
      <c r="F23" s="84">
        <v>0.236712329</v>
      </c>
      <c r="G23" s="86" t="s">
        <v>13</v>
      </c>
      <c r="H23" s="90" t="s">
        <v>40</v>
      </c>
    </row>
    <row r="24" spans="1:8" x14ac:dyDescent="0.2">
      <c r="A24" s="83" t="s">
        <v>45</v>
      </c>
      <c r="B24" s="84">
        <v>33.133414389999999</v>
      </c>
      <c r="C24" s="84">
        <v>0</v>
      </c>
      <c r="D24" s="84">
        <v>578.43079360000002</v>
      </c>
      <c r="E24" s="84">
        <v>578.43079360000002</v>
      </c>
      <c r="F24" s="84">
        <v>0</v>
      </c>
      <c r="G24" s="86" t="s">
        <v>13</v>
      </c>
      <c r="H24" s="90" t="s">
        <v>40</v>
      </c>
    </row>
    <row r="25" spans="1:8" x14ac:dyDescent="0.2">
      <c r="A25" s="83" t="s">
        <v>46</v>
      </c>
      <c r="B25" s="84">
        <v>0.16423749400000001</v>
      </c>
      <c r="C25" s="84">
        <v>0</v>
      </c>
      <c r="D25" s="84">
        <v>0</v>
      </c>
      <c r="E25" s="84">
        <v>0</v>
      </c>
      <c r="F25" s="84">
        <v>0</v>
      </c>
      <c r="G25" s="86" t="s">
        <v>13</v>
      </c>
      <c r="H25" s="90" t="s">
        <v>40</v>
      </c>
    </row>
    <row r="26" spans="1:8" x14ac:dyDescent="0.2">
      <c r="A26" s="83" t="s">
        <v>48</v>
      </c>
      <c r="B26" s="84">
        <v>6.6</v>
      </c>
      <c r="C26" s="84">
        <v>1.6000000000000001E-3</v>
      </c>
      <c r="D26" s="84">
        <v>38</v>
      </c>
      <c r="E26" s="84">
        <v>38</v>
      </c>
      <c r="F26" s="84">
        <v>9.8630139999999998E-3</v>
      </c>
      <c r="G26" s="86" t="s">
        <v>13</v>
      </c>
      <c r="H26" s="90" t="s">
        <v>40</v>
      </c>
    </row>
    <row r="27" spans="1:8" x14ac:dyDescent="0.2">
      <c r="A27" s="83" t="s">
        <v>49</v>
      </c>
      <c r="B27" s="84">
        <v>0.821187471</v>
      </c>
      <c r="C27" s="84">
        <v>2.0529687000000001E-2</v>
      </c>
      <c r="D27" s="84">
        <v>40.71478887</v>
      </c>
      <c r="E27" s="84">
        <v>40.71478887</v>
      </c>
      <c r="F27" s="84">
        <v>6.4109588999999995E-2</v>
      </c>
      <c r="G27" s="86" t="s">
        <v>13</v>
      </c>
      <c r="H27" s="90" t="s">
        <v>40</v>
      </c>
    </row>
    <row r="28" spans="1:8" x14ac:dyDescent="0.2">
      <c r="A28" s="83" t="s">
        <v>50</v>
      </c>
      <c r="B28" s="84">
        <v>2.217206172</v>
      </c>
      <c r="C28" s="84">
        <v>0</v>
      </c>
      <c r="D28" s="84">
        <v>0</v>
      </c>
      <c r="E28" s="84">
        <v>0</v>
      </c>
      <c r="F28" s="84">
        <v>0</v>
      </c>
      <c r="G28" s="86" t="s">
        <v>13</v>
      </c>
      <c r="H28" s="90" t="s">
        <v>40</v>
      </c>
    </row>
    <row r="29" spans="1:8" x14ac:dyDescent="0.2">
      <c r="A29" s="83" t="s">
        <v>51</v>
      </c>
      <c r="B29" s="84">
        <v>1.3</v>
      </c>
      <c r="C29" s="84">
        <v>0</v>
      </c>
      <c r="D29" s="84">
        <v>5</v>
      </c>
      <c r="E29" s="84">
        <v>5</v>
      </c>
      <c r="F29" s="84">
        <v>0</v>
      </c>
      <c r="G29" s="86" t="s">
        <v>13</v>
      </c>
      <c r="H29" s="90" t="s">
        <v>40</v>
      </c>
    </row>
    <row r="30" spans="1:8" x14ac:dyDescent="0.2">
      <c r="A30" s="83" t="s">
        <v>52</v>
      </c>
      <c r="B30" s="84">
        <v>6.7337372630000001</v>
      </c>
      <c r="C30" s="84">
        <v>3.6953440000000001E-3</v>
      </c>
      <c r="D30" s="84">
        <v>13.337603250000001</v>
      </c>
      <c r="E30" s="84">
        <v>13.337603250000001</v>
      </c>
      <c r="F30" s="84">
        <v>3.9452055E-2</v>
      </c>
      <c r="G30" s="86" t="s">
        <v>13</v>
      </c>
      <c r="H30" s="90" t="s">
        <v>40</v>
      </c>
    </row>
    <row r="31" spans="1:8" x14ac:dyDescent="0.2">
      <c r="A31" s="83" t="s">
        <v>53</v>
      </c>
      <c r="B31" s="84">
        <v>1.3</v>
      </c>
      <c r="C31" s="84">
        <v>5.7000000000000002E-3</v>
      </c>
      <c r="D31" s="84">
        <v>2</v>
      </c>
      <c r="E31" s="84">
        <v>2</v>
      </c>
      <c r="F31" s="84">
        <v>4.9315069999999999E-3</v>
      </c>
      <c r="G31" s="86" t="s">
        <v>13</v>
      </c>
      <c r="H31" s="90" t="s">
        <v>40</v>
      </c>
    </row>
    <row r="32" spans="1:8" x14ac:dyDescent="0.2">
      <c r="A32" s="83" t="s">
        <v>54</v>
      </c>
      <c r="B32" s="84">
        <v>0.39900000000000002</v>
      </c>
      <c r="C32" s="84">
        <v>0</v>
      </c>
      <c r="D32" s="84">
        <v>1</v>
      </c>
      <c r="E32" s="84">
        <v>1</v>
      </c>
      <c r="F32" s="84">
        <v>0</v>
      </c>
      <c r="G32" s="86" t="s">
        <v>13</v>
      </c>
      <c r="H32" s="90" t="s">
        <v>40</v>
      </c>
    </row>
    <row r="33" spans="1:8" x14ac:dyDescent="0.2">
      <c r="A33" s="83" t="s">
        <v>56</v>
      </c>
      <c r="B33" s="84">
        <v>0.2</v>
      </c>
      <c r="C33" s="84">
        <v>0</v>
      </c>
      <c r="D33" s="84">
        <v>1</v>
      </c>
      <c r="E33" s="84">
        <v>1</v>
      </c>
      <c r="F33" s="84">
        <v>0</v>
      </c>
      <c r="G33" s="86" t="s">
        <v>13</v>
      </c>
      <c r="H33" s="90" t="s">
        <v>40</v>
      </c>
    </row>
    <row r="34" spans="1:8" x14ac:dyDescent="0.2">
      <c r="A34" s="83" t="s">
        <v>57</v>
      </c>
      <c r="B34" s="84">
        <v>0.2</v>
      </c>
      <c r="C34" s="84">
        <v>0</v>
      </c>
      <c r="D34" s="84">
        <v>1</v>
      </c>
      <c r="E34" s="84">
        <v>1</v>
      </c>
      <c r="F34" s="84">
        <v>0</v>
      </c>
      <c r="G34" s="86" t="s">
        <v>13</v>
      </c>
      <c r="H34" s="90" t="s">
        <v>40</v>
      </c>
    </row>
    <row r="35" spans="1:8" x14ac:dyDescent="0.2">
      <c r="A35" s="83" t="s">
        <v>58</v>
      </c>
      <c r="B35" s="84">
        <v>4.5</v>
      </c>
      <c r="C35" s="84">
        <v>0</v>
      </c>
      <c r="D35" s="84">
        <v>0</v>
      </c>
      <c r="E35" s="84">
        <v>0</v>
      </c>
      <c r="F35" s="84">
        <v>0</v>
      </c>
      <c r="G35" s="86" t="s">
        <v>13</v>
      </c>
      <c r="H35" s="90" t="s">
        <v>40</v>
      </c>
    </row>
    <row r="36" spans="1:8" x14ac:dyDescent="0.2">
      <c r="A36" s="83" t="s">
        <v>59</v>
      </c>
      <c r="B36" s="84">
        <v>4.845006079</v>
      </c>
      <c r="C36" s="84">
        <v>0</v>
      </c>
      <c r="D36" s="84">
        <v>0</v>
      </c>
      <c r="E36" s="84">
        <v>0</v>
      </c>
      <c r="F36" s="84">
        <v>0</v>
      </c>
      <c r="G36" s="86" t="s">
        <v>13</v>
      </c>
      <c r="H36" s="90" t="s">
        <v>40</v>
      </c>
    </row>
    <row r="37" spans="1:8" x14ac:dyDescent="0.2">
      <c r="A37" s="83" t="s">
        <v>60</v>
      </c>
      <c r="B37" s="84">
        <v>29.64486771</v>
      </c>
      <c r="C37" s="84">
        <v>0</v>
      </c>
      <c r="D37" s="84">
        <v>0</v>
      </c>
      <c r="E37" s="84">
        <v>0</v>
      </c>
      <c r="F37" s="84">
        <v>0</v>
      </c>
      <c r="G37" s="86" t="s">
        <v>13</v>
      </c>
      <c r="H37" s="90" t="s">
        <v>40</v>
      </c>
    </row>
    <row r="38" spans="1:8" x14ac:dyDescent="0.2">
      <c r="A38" s="83" t="s">
        <v>61</v>
      </c>
      <c r="B38" s="84">
        <v>1.9708499310000001</v>
      </c>
      <c r="C38" s="84">
        <v>0</v>
      </c>
      <c r="D38" s="84">
        <v>44</v>
      </c>
      <c r="E38" s="84">
        <v>0</v>
      </c>
      <c r="F38" s="84">
        <v>0</v>
      </c>
      <c r="G38" s="86" t="s">
        <v>13</v>
      </c>
      <c r="H38" s="90" t="s">
        <v>40</v>
      </c>
    </row>
    <row r="39" spans="1:8" x14ac:dyDescent="0.2">
      <c r="A39" s="83" t="s">
        <v>62</v>
      </c>
      <c r="B39" s="84">
        <v>2.709918654</v>
      </c>
      <c r="C39" s="84">
        <v>0</v>
      </c>
      <c r="D39" s="84">
        <v>0</v>
      </c>
      <c r="E39" s="84">
        <v>0</v>
      </c>
      <c r="F39" s="84">
        <v>0</v>
      </c>
      <c r="G39" s="86" t="s">
        <v>13</v>
      </c>
      <c r="H39" s="90" t="s">
        <v>40</v>
      </c>
    </row>
    <row r="40" spans="1:8" x14ac:dyDescent="0.2">
      <c r="A40" s="83" t="s">
        <v>63</v>
      </c>
      <c r="B40" s="84">
        <v>1.6</v>
      </c>
      <c r="C40" s="84">
        <v>0</v>
      </c>
      <c r="D40" s="84">
        <v>0</v>
      </c>
      <c r="E40" s="84">
        <v>0</v>
      </c>
      <c r="F40" s="84">
        <v>0</v>
      </c>
      <c r="G40" s="86" t="s">
        <v>13</v>
      </c>
      <c r="H40" s="90" t="s">
        <v>40</v>
      </c>
    </row>
    <row r="41" spans="1:8" x14ac:dyDescent="0.2">
      <c r="A41" s="83" t="s">
        <v>65</v>
      </c>
      <c r="B41" s="84">
        <v>0</v>
      </c>
      <c r="C41" s="84">
        <v>0</v>
      </c>
      <c r="D41" s="84">
        <v>0</v>
      </c>
      <c r="E41" s="84">
        <v>0</v>
      </c>
      <c r="F41" s="84">
        <v>0</v>
      </c>
      <c r="G41" s="87" t="s">
        <v>13</v>
      </c>
      <c r="H41" s="93" t="s">
        <v>64</v>
      </c>
    </row>
    <row r="42" spans="1:8" x14ac:dyDescent="0.2">
      <c r="A42" s="83" t="s">
        <v>66</v>
      </c>
      <c r="B42" s="84">
        <v>0</v>
      </c>
      <c r="C42" s="84">
        <v>0</v>
      </c>
      <c r="D42" s="84">
        <v>0</v>
      </c>
      <c r="E42" s="84">
        <v>0</v>
      </c>
      <c r="F42" s="84">
        <v>0</v>
      </c>
      <c r="G42" s="86" t="s">
        <v>13</v>
      </c>
      <c r="H42" s="90" t="s">
        <v>64</v>
      </c>
    </row>
    <row r="43" spans="1:8" x14ac:dyDescent="0.2">
      <c r="A43" s="83" t="s">
        <v>67</v>
      </c>
      <c r="B43" s="84">
        <v>0</v>
      </c>
      <c r="C43" s="84">
        <v>0</v>
      </c>
      <c r="D43" s="84">
        <v>0</v>
      </c>
      <c r="E43" s="84">
        <v>0</v>
      </c>
      <c r="F43" s="84">
        <v>0</v>
      </c>
      <c r="G43" s="86" t="s">
        <v>13</v>
      </c>
      <c r="H43" s="90" t="s">
        <v>64</v>
      </c>
    </row>
    <row r="44" spans="1:8" x14ac:dyDescent="0.2">
      <c r="A44" s="83" t="s">
        <v>68</v>
      </c>
      <c r="B44" s="84">
        <v>0</v>
      </c>
      <c r="C44" s="84">
        <v>0</v>
      </c>
      <c r="D44" s="84">
        <v>0</v>
      </c>
      <c r="E44" s="84">
        <v>0</v>
      </c>
      <c r="F44" s="84">
        <v>0</v>
      </c>
      <c r="G44" s="87" t="s">
        <v>13</v>
      </c>
      <c r="H44" s="93" t="s">
        <v>64</v>
      </c>
    </row>
    <row r="45" spans="1:8" x14ac:dyDescent="0.2">
      <c r="A45" s="83" t="s">
        <v>69</v>
      </c>
      <c r="B45" s="84">
        <v>0</v>
      </c>
      <c r="C45" s="84">
        <v>0</v>
      </c>
      <c r="D45" s="84">
        <v>0</v>
      </c>
      <c r="E45" s="84">
        <v>0</v>
      </c>
      <c r="F45" s="84">
        <v>0</v>
      </c>
      <c r="G45" s="87" t="s">
        <v>13</v>
      </c>
      <c r="H45" s="93" t="s">
        <v>64</v>
      </c>
    </row>
    <row r="46" spans="1:8" x14ac:dyDescent="0.2">
      <c r="A46" s="83" t="s">
        <v>70</v>
      </c>
      <c r="B46" s="84">
        <v>0</v>
      </c>
      <c r="C46" s="84">
        <v>0</v>
      </c>
      <c r="D46" s="84">
        <v>0</v>
      </c>
      <c r="E46" s="84">
        <v>0</v>
      </c>
      <c r="F46" s="84">
        <v>0</v>
      </c>
      <c r="G46" s="87" t="s">
        <v>13</v>
      </c>
      <c r="H46" s="93" t="s">
        <v>64</v>
      </c>
    </row>
    <row r="47" spans="1:8" x14ac:dyDescent="0.2">
      <c r="A47" s="83" t="s">
        <v>71</v>
      </c>
      <c r="B47" s="84">
        <v>80.371514599999998</v>
      </c>
      <c r="C47" s="84">
        <v>0</v>
      </c>
      <c r="D47" s="84">
        <v>0</v>
      </c>
      <c r="E47" s="84">
        <v>0</v>
      </c>
      <c r="F47" s="84">
        <v>0</v>
      </c>
      <c r="G47" s="86" t="s">
        <v>13</v>
      </c>
      <c r="H47" s="90" t="s">
        <v>64</v>
      </c>
    </row>
    <row r="48" spans="1:8" x14ac:dyDescent="0.2">
      <c r="A48" s="83" t="s">
        <v>73</v>
      </c>
      <c r="B48" s="84">
        <v>81.740930939999998</v>
      </c>
      <c r="C48" s="84">
        <v>0</v>
      </c>
      <c r="D48" s="84">
        <v>0</v>
      </c>
      <c r="E48" s="84">
        <v>0</v>
      </c>
      <c r="F48" s="84">
        <v>0</v>
      </c>
      <c r="G48" s="86" t="s">
        <v>13</v>
      </c>
      <c r="H48" s="90" t="s">
        <v>64</v>
      </c>
    </row>
    <row r="49" spans="1:8" x14ac:dyDescent="0.2">
      <c r="A49" s="83" t="s">
        <v>75</v>
      </c>
      <c r="B49" s="84">
        <v>0.21579390000000001</v>
      </c>
      <c r="C49" s="84">
        <v>0</v>
      </c>
      <c r="D49" s="84">
        <v>0</v>
      </c>
      <c r="E49" s="84">
        <v>0</v>
      </c>
      <c r="F49" s="84">
        <v>0</v>
      </c>
      <c r="G49" s="86" t="s">
        <v>13</v>
      </c>
      <c r="H49" s="90" t="s">
        <v>64</v>
      </c>
    </row>
    <row r="50" spans="1:8" x14ac:dyDescent="0.2">
      <c r="A50" s="83" t="s">
        <v>76</v>
      </c>
      <c r="B50" s="84">
        <v>0.37763932500000003</v>
      </c>
      <c r="C50" s="84">
        <v>0</v>
      </c>
      <c r="D50" s="84">
        <v>0</v>
      </c>
      <c r="E50" s="84">
        <v>0</v>
      </c>
      <c r="F50" s="84">
        <v>0</v>
      </c>
      <c r="G50" s="86" t="s">
        <v>13</v>
      </c>
      <c r="H50" s="90" t="s">
        <v>64</v>
      </c>
    </row>
    <row r="51" spans="1:8" x14ac:dyDescent="0.2">
      <c r="A51" s="83" t="s">
        <v>77</v>
      </c>
      <c r="B51" s="84">
        <v>0.39562215000000001</v>
      </c>
      <c r="C51" s="84">
        <v>0</v>
      </c>
      <c r="D51" s="84">
        <v>0</v>
      </c>
      <c r="E51" s="84">
        <v>0</v>
      </c>
      <c r="F51" s="84">
        <v>0</v>
      </c>
      <c r="G51" s="86" t="s">
        <v>13</v>
      </c>
      <c r="H51" s="90" t="s">
        <v>64</v>
      </c>
    </row>
    <row r="52" spans="1:8" x14ac:dyDescent="0.2">
      <c r="A52" s="83" t="s">
        <v>78</v>
      </c>
      <c r="B52" s="84">
        <v>11.113385839999999</v>
      </c>
      <c r="C52" s="84">
        <v>0</v>
      </c>
      <c r="D52" s="84">
        <v>0</v>
      </c>
      <c r="E52" s="84">
        <v>0</v>
      </c>
      <c r="F52" s="84">
        <v>0</v>
      </c>
      <c r="G52" s="86" t="s">
        <v>13</v>
      </c>
      <c r="H52" s="90" t="s">
        <v>64</v>
      </c>
    </row>
    <row r="53" spans="1:8" x14ac:dyDescent="0.2">
      <c r="A53" s="83" t="s">
        <v>79</v>
      </c>
      <c r="B53" s="84">
        <v>4.022627827</v>
      </c>
      <c r="C53" s="84">
        <v>0</v>
      </c>
      <c r="D53" s="84">
        <v>0</v>
      </c>
      <c r="E53" s="84">
        <v>0</v>
      </c>
      <c r="F53" s="84">
        <v>0</v>
      </c>
      <c r="G53" s="86" t="s">
        <v>13</v>
      </c>
      <c r="H53" s="90" t="s">
        <v>64</v>
      </c>
    </row>
    <row r="54" spans="1:8" x14ac:dyDescent="0.2">
      <c r="A54" s="83" t="s">
        <v>65</v>
      </c>
      <c r="B54" s="84">
        <v>0</v>
      </c>
      <c r="C54" s="84">
        <v>0</v>
      </c>
      <c r="D54" s="84">
        <v>0</v>
      </c>
      <c r="E54" s="84">
        <v>0</v>
      </c>
      <c r="F54" s="84">
        <v>0</v>
      </c>
      <c r="G54" s="87" t="s">
        <v>13</v>
      </c>
      <c r="H54" s="93" t="s">
        <v>81</v>
      </c>
    </row>
    <row r="55" spans="1:8" x14ac:dyDescent="0.2">
      <c r="A55" s="83" t="s">
        <v>66</v>
      </c>
      <c r="B55" s="84">
        <v>0</v>
      </c>
      <c r="C55" s="84">
        <v>0</v>
      </c>
      <c r="D55" s="84">
        <v>0</v>
      </c>
      <c r="E55" s="84">
        <v>0</v>
      </c>
      <c r="F55" s="84">
        <v>0</v>
      </c>
      <c r="G55" s="86" t="s">
        <v>13</v>
      </c>
      <c r="H55" s="90" t="s">
        <v>81</v>
      </c>
    </row>
    <row r="56" spans="1:8" x14ac:dyDescent="0.2">
      <c r="A56" s="83" t="s">
        <v>67</v>
      </c>
      <c r="B56" s="84">
        <v>0</v>
      </c>
      <c r="C56" s="84">
        <v>0</v>
      </c>
      <c r="D56" s="84">
        <v>0</v>
      </c>
      <c r="E56" s="84">
        <v>0</v>
      </c>
      <c r="F56" s="84">
        <v>0</v>
      </c>
      <c r="G56" s="86" t="s">
        <v>13</v>
      </c>
      <c r="H56" s="90" t="s">
        <v>81</v>
      </c>
    </row>
    <row r="57" spans="1:8" x14ac:dyDescent="0.2">
      <c r="A57" s="83" t="s">
        <v>68</v>
      </c>
      <c r="B57" s="84">
        <v>0</v>
      </c>
      <c r="C57" s="84">
        <v>0</v>
      </c>
      <c r="D57" s="84">
        <v>0</v>
      </c>
      <c r="E57" s="84">
        <v>0</v>
      </c>
      <c r="F57" s="84">
        <v>0</v>
      </c>
      <c r="G57" s="86" t="s">
        <v>13</v>
      </c>
      <c r="H57" s="90" t="s">
        <v>81</v>
      </c>
    </row>
    <row r="58" spans="1:8" x14ac:dyDescent="0.2">
      <c r="A58" s="83" t="s">
        <v>69</v>
      </c>
      <c r="B58" s="84">
        <v>0</v>
      </c>
      <c r="C58" s="84">
        <v>0</v>
      </c>
      <c r="D58" s="84">
        <v>0</v>
      </c>
      <c r="E58" s="84">
        <v>0</v>
      </c>
      <c r="F58" s="84">
        <v>0</v>
      </c>
      <c r="G58" s="86" t="s">
        <v>13</v>
      </c>
      <c r="H58" s="90" t="s">
        <v>81</v>
      </c>
    </row>
    <row r="59" spans="1:8" x14ac:dyDescent="0.2">
      <c r="A59" s="83" t="s">
        <v>70</v>
      </c>
      <c r="B59" s="84">
        <v>0</v>
      </c>
      <c r="C59" s="84">
        <v>0</v>
      </c>
      <c r="D59" s="84">
        <v>0</v>
      </c>
      <c r="E59" s="84">
        <v>0</v>
      </c>
      <c r="F59" s="84">
        <v>0</v>
      </c>
      <c r="G59" s="86" t="s">
        <v>13</v>
      </c>
      <c r="H59" s="90" t="s">
        <v>81</v>
      </c>
    </row>
    <row r="60" spans="1:8" x14ac:dyDescent="0.2">
      <c r="A60" s="83" t="s">
        <v>82</v>
      </c>
      <c r="B60" s="84">
        <v>56.078489689999998</v>
      </c>
      <c r="C60" s="84">
        <v>0</v>
      </c>
      <c r="D60" s="84">
        <v>0</v>
      </c>
      <c r="E60" s="84">
        <v>0</v>
      </c>
      <c r="F60" s="84">
        <v>0</v>
      </c>
      <c r="G60" s="86" t="s">
        <v>13</v>
      </c>
      <c r="H60" s="90" t="s">
        <v>81</v>
      </c>
    </row>
    <row r="61" spans="1:8" x14ac:dyDescent="0.2">
      <c r="A61" s="83" t="s">
        <v>73</v>
      </c>
      <c r="B61" s="84">
        <v>48</v>
      </c>
      <c r="C61" s="84">
        <v>0</v>
      </c>
      <c r="D61" s="84">
        <v>0</v>
      </c>
      <c r="E61" s="84">
        <v>0</v>
      </c>
      <c r="F61" s="84">
        <v>0</v>
      </c>
      <c r="G61" s="86" t="s">
        <v>13</v>
      </c>
      <c r="H61" s="90" t="s">
        <v>81</v>
      </c>
    </row>
    <row r="62" spans="1:8" x14ac:dyDescent="0.2">
      <c r="A62" s="83" t="s">
        <v>75</v>
      </c>
      <c r="B62" s="84">
        <v>0.126718733</v>
      </c>
      <c r="C62" s="84">
        <v>0</v>
      </c>
      <c r="D62" s="84">
        <v>0</v>
      </c>
      <c r="E62" s="84">
        <v>0</v>
      </c>
      <c r="F62" s="84">
        <v>0</v>
      </c>
      <c r="G62" s="86" t="s">
        <v>13</v>
      </c>
      <c r="H62" s="90" t="s">
        <v>81</v>
      </c>
    </row>
    <row r="63" spans="1:8" x14ac:dyDescent="0.2">
      <c r="A63" s="83" t="s">
        <v>76</v>
      </c>
      <c r="B63" s="84">
        <v>0.22175778199999999</v>
      </c>
      <c r="C63" s="84">
        <v>0</v>
      </c>
      <c r="D63" s="84">
        <v>0</v>
      </c>
      <c r="E63" s="84">
        <v>0</v>
      </c>
      <c r="F63" s="84">
        <v>0</v>
      </c>
      <c r="G63" s="86" t="s">
        <v>13</v>
      </c>
      <c r="H63" s="90" t="s">
        <v>81</v>
      </c>
    </row>
    <row r="64" spans="1:8" x14ac:dyDescent="0.2">
      <c r="A64" s="83" t="s">
        <v>77</v>
      </c>
      <c r="B64" s="84">
        <v>0.232317677</v>
      </c>
      <c r="C64" s="84">
        <v>0</v>
      </c>
      <c r="D64" s="84">
        <v>0</v>
      </c>
      <c r="E64" s="84">
        <v>0</v>
      </c>
      <c r="F64" s="84">
        <v>0</v>
      </c>
      <c r="G64" s="86" t="s">
        <v>13</v>
      </c>
      <c r="H64" s="90" t="s">
        <v>81</v>
      </c>
    </row>
    <row r="65" spans="1:8" x14ac:dyDescent="0.2">
      <c r="A65" s="83" t="s">
        <v>78</v>
      </c>
      <c r="B65" s="84">
        <v>6.5260147399999999</v>
      </c>
      <c r="C65" s="84">
        <v>0</v>
      </c>
      <c r="D65" s="84">
        <v>0</v>
      </c>
      <c r="E65" s="84">
        <v>0</v>
      </c>
      <c r="F65" s="84">
        <v>0</v>
      </c>
      <c r="G65" s="86" t="s">
        <v>13</v>
      </c>
      <c r="H65" s="90" t="s">
        <v>81</v>
      </c>
    </row>
    <row r="66" spans="1:8" x14ac:dyDescent="0.2">
      <c r="A66" s="83" t="s">
        <v>79</v>
      </c>
      <c r="B66" s="84">
        <v>2.8067517990000002</v>
      </c>
      <c r="C66" s="84">
        <v>0</v>
      </c>
      <c r="D66" s="84">
        <v>0</v>
      </c>
      <c r="E66" s="84">
        <v>0</v>
      </c>
      <c r="F66" s="84">
        <v>0</v>
      </c>
      <c r="G66" s="86" t="s">
        <v>13</v>
      </c>
      <c r="H66" s="90" t="s">
        <v>81</v>
      </c>
    </row>
    <row r="67" spans="1:8" x14ac:dyDescent="0.2">
      <c r="A67" s="83" t="s">
        <v>84</v>
      </c>
      <c r="B67" s="84">
        <v>1.4687234709999999</v>
      </c>
      <c r="C67" s="84">
        <v>0</v>
      </c>
      <c r="D67" s="84">
        <v>0</v>
      </c>
      <c r="E67" s="84">
        <v>0</v>
      </c>
      <c r="F67" s="84">
        <v>0</v>
      </c>
      <c r="G67" s="86" t="s">
        <v>13</v>
      </c>
      <c r="H67" s="90" t="s">
        <v>83</v>
      </c>
    </row>
    <row r="68" spans="1:8" x14ac:dyDescent="0.2">
      <c r="A68" s="83" t="s">
        <v>85</v>
      </c>
      <c r="B68" s="84">
        <v>2.4653572559999999</v>
      </c>
      <c r="C68" s="84">
        <v>0</v>
      </c>
      <c r="D68" s="84">
        <v>0</v>
      </c>
      <c r="E68" s="84">
        <v>0</v>
      </c>
      <c r="F68" s="84">
        <v>0</v>
      </c>
      <c r="G68" s="86" t="s">
        <v>13</v>
      </c>
      <c r="H68" s="90" t="s">
        <v>83</v>
      </c>
    </row>
    <row r="69" spans="1:8" x14ac:dyDescent="0.2">
      <c r="A69" s="83" t="s">
        <v>86</v>
      </c>
      <c r="B69" s="84">
        <v>0.47208968699999998</v>
      </c>
      <c r="C69" s="84">
        <v>0</v>
      </c>
      <c r="D69" s="84">
        <v>0</v>
      </c>
      <c r="E69" s="84">
        <v>0</v>
      </c>
      <c r="F69" s="84">
        <v>0</v>
      </c>
      <c r="G69" s="86" t="s">
        <v>13</v>
      </c>
      <c r="H69" s="90" t="s">
        <v>83</v>
      </c>
    </row>
    <row r="70" spans="1:8" x14ac:dyDescent="0.2">
      <c r="A70" s="83" t="s">
        <v>87</v>
      </c>
      <c r="B70" s="84">
        <v>0.35668998600000001</v>
      </c>
      <c r="C70" s="84">
        <v>0</v>
      </c>
      <c r="D70" s="84">
        <v>0</v>
      </c>
      <c r="E70" s="84">
        <v>0</v>
      </c>
      <c r="F70" s="84">
        <v>0</v>
      </c>
      <c r="G70" s="86" t="s">
        <v>13</v>
      </c>
      <c r="H70" s="90" t="s">
        <v>83</v>
      </c>
    </row>
    <row r="71" spans="1:8" x14ac:dyDescent="0.2">
      <c r="A71" s="83" t="s">
        <v>88</v>
      </c>
      <c r="B71" s="84">
        <v>0.36363636399999999</v>
      </c>
      <c r="C71" s="84">
        <v>0</v>
      </c>
      <c r="D71" s="84">
        <v>0</v>
      </c>
      <c r="E71" s="84">
        <v>0</v>
      </c>
      <c r="F71" s="84">
        <v>0</v>
      </c>
      <c r="G71" s="86" t="s">
        <v>13</v>
      </c>
      <c r="H71" s="90" t="s">
        <v>83</v>
      </c>
    </row>
    <row r="72" spans="1:8" x14ac:dyDescent="0.2">
      <c r="A72" s="83" t="s">
        <v>89</v>
      </c>
      <c r="B72" s="84">
        <v>0.36363636399999999</v>
      </c>
      <c r="C72" s="84">
        <v>0</v>
      </c>
      <c r="D72" s="84">
        <v>0</v>
      </c>
      <c r="E72" s="84">
        <v>0</v>
      </c>
      <c r="F72" s="84">
        <v>0</v>
      </c>
      <c r="G72" s="86" t="s">
        <v>13</v>
      </c>
      <c r="H72" s="90" t="s">
        <v>83</v>
      </c>
    </row>
    <row r="73" spans="1:8" x14ac:dyDescent="0.2">
      <c r="A73" s="83" t="s">
        <v>90</v>
      </c>
      <c r="B73" s="84">
        <v>4.720896872</v>
      </c>
      <c r="C73" s="84">
        <v>0</v>
      </c>
      <c r="D73" s="84">
        <v>0</v>
      </c>
      <c r="E73" s="84">
        <v>0</v>
      </c>
      <c r="F73" s="84">
        <v>0</v>
      </c>
      <c r="G73" s="86" t="s">
        <v>13</v>
      </c>
      <c r="H73" s="90" t="s">
        <v>83</v>
      </c>
    </row>
    <row r="74" spans="1:8" x14ac:dyDescent="0.2">
      <c r="A74" s="83" t="s">
        <v>91</v>
      </c>
      <c r="B74" s="84">
        <v>0.104908819</v>
      </c>
      <c r="C74" s="84">
        <v>0</v>
      </c>
      <c r="D74" s="84">
        <v>0</v>
      </c>
      <c r="E74" s="84">
        <v>0</v>
      </c>
      <c r="F74" s="84">
        <v>0</v>
      </c>
      <c r="G74" s="86" t="s">
        <v>13</v>
      </c>
      <c r="H74" s="90" t="s">
        <v>83</v>
      </c>
    </row>
    <row r="75" spans="1:8" x14ac:dyDescent="0.2">
      <c r="A75" s="83" t="s">
        <v>92</v>
      </c>
      <c r="B75" s="84">
        <v>5.3635911000000001E-2</v>
      </c>
      <c r="C75" s="84">
        <v>0</v>
      </c>
      <c r="D75" s="84">
        <v>0</v>
      </c>
      <c r="E75" s="84">
        <v>0</v>
      </c>
      <c r="F75" s="84">
        <v>0</v>
      </c>
      <c r="G75" s="86" t="s">
        <v>13</v>
      </c>
      <c r="H75" s="90" t="s">
        <v>83</v>
      </c>
    </row>
    <row r="76" spans="1:8" x14ac:dyDescent="0.2">
      <c r="A76" s="83" t="s">
        <v>93</v>
      </c>
      <c r="B76" s="84">
        <v>0.409090909</v>
      </c>
      <c r="C76" s="84">
        <v>0</v>
      </c>
      <c r="D76" s="84">
        <v>0</v>
      </c>
      <c r="E76" s="84">
        <v>0</v>
      </c>
      <c r="F76" s="84">
        <v>0</v>
      </c>
      <c r="G76" s="86" t="s">
        <v>13</v>
      </c>
      <c r="H76" s="90" t="s">
        <v>83</v>
      </c>
    </row>
    <row r="77" spans="1:8" x14ac:dyDescent="0.2">
      <c r="A77" s="83" t="s">
        <v>94</v>
      </c>
      <c r="B77" s="84">
        <v>0.47208968699999998</v>
      </c>
      <c r="C77" s="84">
        <v>0</v>
      </c>
      <c r="D77" s="84">
        <v>0</v>
      </c>
      <c r="E77" s="84">
        <v>0</v>
      </c>
      <c r="F77" s="84">
        <v>0</v>
      </c>
      <c r="G77" s="86" t="s">
        <v>13</v>
      </c>
      <c r="H77" s="90" t="s">
        <v>83</v>
      </c>
    </row>
    <row r="78" spans="1:8" x14ac:dyDescent="0.2">
      <c r="A78" s="83" t="s">
        <v>95</v>
      </c>
      <c r="B78" s="84">
        <v>0.91795216999999996</v>
      </c>
      <c r="C78" s="84">
        <v>0</v>
      </c>
      <c r="D78" s="84">
        <v>0</v>
      </c>
      <c r="E78" s="84">
        <v>0</v>
      </c>
      <c r="F78" s="84">
        <v>0</v>
      </c>
      <c r="G78" s="86" t="s">
        <v>13</v>
      </c>
      <c r="H78" s="90" t="s">
        <v>83</v>
      </c>
    </row>
    <row r="79" spans="1:8" x14ac:dyDescent="0.2">
      <c r="A79" s="83" t="s">
        <v>96</v>
      </c>
      <c r="B79" s="84">
        <v>0.47208968699999998</v>
      </c>
      <c r="C79" s="84">
        <v>0</v>
      </c>
      <c r="D79" s="84">
        <v>0</v>
      </c>
      <c r="E79" s="84">
        <v>0</v>
      </c>
      <c r="F79" s="84">
        <v>0</v>
      </c>
      <c r="G79" s="86" t="s">
        <v>13</v>
      </c>
      <c r="H79" s="90" t="s">
        <v>83</v>
      </c>
    </row>
    <row r="80" spans="1:8" x14ac:dyDescent="0.2">
      <c r="A80" s="83" t="s">
        <v>97</v>
      </c>
      <c r="B80" s="84">
        <v>2.1506307969999998</v>
      </c>
      <c r="C80" s="84">
        <v>0</v>
      </c>
      <c r="D80" s="84">
        <v>0</v>
      </c>
      <c r="E80" s="84">
        <v>0</v>
      </c>
      <c r="F80" s="84">
        <v>0</v>
      </c>
      <c r="G80" s="86" t="s">
        <v>13</v>
      </c>
      <c r="H80" s="90" t="s">
        <v>83</v>
      </c>
    </row>
    <row r="81" spans="1:8" x14ac:dyDescent="0.2">
      <c r="A81" s="83" t="s">
        <v>98</v>
      </c>
      <c r="B81" s="84">
        <v>5.245441E-2</v>
      </c>
      <c r="C81" s="84">
        <v>0</v>
      </c>
      <c r="D81" s="84">
        <v>0</v>
      </c>
      <c r="E81" s="84">
        <v>0</v>
      </c>
      <c r="F81" s="84">
        <v>0</v>
      </c>
      <c r="G81" s="86" t="s">
        <v>13</v>
      </c>
      <c r="H81" s="90" t="s">
        <v>83</v>
      </c>
    </row>
    <row r="82" spans="1:8" x14ac:dyDescent="0.2">
      <c r="A82" s="83" t="s">
        <v>99</v>
      </c>
      <c r="B82" s="84">
        <v>0.909090909</v>
      </c>
      <c r="C82" s="84">
        <v>0</v>
      </c>
      <c r="D82" s="84">
        <v>0</v>
      </c>
      <c r="E82" s="84">
        <v>0</v>
      </c>
      <c r="F82" s="84">
        <v>0</v>
      </c>
      <c r="G82" s="86" t="s">
        <v>13</v>
      </c>
      <c r="H82" s="90" t="s">
        <v>83</v>
      </c>
    </row>
    <row r="83" spans="1:8" x14ac:dyDescent="0.2">
      <c r="A83" s="83" t="s">
        <v>100</v>
      </c>
      <c r="B83" s="84">
        <v>2.6227205E-2</v>
      </c>
      <c r="C83" s="84">
        <v>0</v>
      </c>
      <c r="D83" s="84">
        <v>0</v>
      </c>
      <c r="E83" s="84">
        <v>0</v>
      </c>
      <c r="F83" s="84">
        <v>0</v>
      </c>
      <c r="G83" s="86" t="s">
        <v>13</v>
      </c>
      <c r="H83" s="90" t="s">
        <v>83</v>
      </c>
    </row>
    <row r="84" spans="1:8" x14ac:dyDescent="0.2">
      <c r="A84" s="83" t="s">
        <v>101</v>
      </c>
      <c r="B84" s="84">
        <v>4.3799432090000003</v>
      </c>
      <c r="C84" s="84">
        <v>0</v>
      </c>
      <c r="D84" s="84">
        <v>0</v>
      </c>
      <c r="E84" s="84">
        <v>0</v>
      </c>
      <c r="F84" s="84">
        <v>0</v>
      </c>
      <c r="G84" s="86" t="s">
        <v>13</v>
      </c>
      <c r="H84" s="90" t="s">
        <v>83</v>
      </c>
    </row>
    <row r="85" spans="1:8" x14ac:dyDescent="0.2">
      <c r="A85" s="83" t="s">
        <v>102</v>
      </c>
      <c r="B85" s="84">
        <v>0.47208968699999998</v>
      </c>
      <c r="C85" s="84">
        <v>0</v>
      </c>
      <c r="D85" s="84">
        <v>0</v>
      </c>
      <c r="E85" s="84">
        <v>0</v>
      </c>
      <c r="F85" s="84">
        <v>0</v>
      </c>
      <c r="G85" s="86" t="s">
        <v>13</v>
      </c>
      <c r="H85" s="90" t="s">
        <v>83</v>
      </c>
    </row>
    <row r="86" spans="1:8" x14ac:dyDescent="0.2">
      <c r="A86" s="83" t="s">
        <v>103</v>
      </c>
      <c r="B86" s="84">
        <v>0.104908819</v>
      </c>
      <c r="C86" s="84">
        <v>0</v>
      </c>
      <c r="D86" s="84">
        <v>0</v>
      </c>
      <c r="E86" s="84">
        <v>0</v>
      </c>
      <c r="F86" s="84">
        <v>0</v>
      </c>
      <c r="G86" s="86" t="s">
        <v>13</v>
      </c>
      <c r="H86" s="90" t="s">
        <v>83</v>
      </c>
    </row>
    <row r="87" spans="1:8" x14ac:dyDescent="0.2">
      <c r="A87" s="83" t="s">
        <v>104</v>
      </c>
      <c r="B87" s="84">
        <v>5.3635911000000001E-2</v>
      </c>
      <c r="C87" s="84">
        <v>0</v>
      </c>
      <c r="D87" s="84">
        <v>0</v>
      </c>
      <c r="E87" s="84">
        <v>0</v>
      </c>
      <c r="F87" s="84">
        <v>0</v>
      </c>
      <c r="G87" s="86" t="s">
        <v>13</v>
      </c>
      <c r="H87" s="90" t="s">
        <v>83</v>
      </c>
    </row>
    <row r="88" spans="1:8" x14ac:dyDescent="0.2">
      <c r="A88" s="83" t="s">
        <v>105</v>
      </c>
      <c r="B88" s="84">
        <v>0.81818181800000001</v>
      </c>
      <c r="C88" s="84">
        <v>0</v>
      </c>
      <c r="D88" s="84">
        <v>0</v>
      </c>
      <c r="E88" s="84">
        <v>0</v>
      </c>
      <c r="F88" s="84">
        <v>0</v>
      </c>
      <c r="G88" s="86" t="s">
        <v>13</v>
      </c>
      <c r="H88" s="90" t="s">
        <v>83</v>
      </c>
    </row>
    <row r="89" spans="1:8" x14ac:dyDescent="0.2">
      <c r="A89" s="83" t="s">
        <v>106</v>
      </c>
      <c r="B89" s="84">
        <v>0.47208968699999998</v>
      </c>
      <c r="C89" s="84">
        <v>0</v>
      </c>
      <c r="D89" s="84">
        <v>0</v>
      </c>
      <c r="E89" s="84">
        <v>0</v>
      </c>
      <c r="F89" s="84">
        <v>0</v>
      </c>
      <c r="G89" s="86" t="s">
        <v>13</v>
      </c>
      <c r="H89" s="90" t="s">
        <v>83</v>
      </c>
    </row>
    <row r="90" spans="1:8" x14ac:dyDescent="0.2">
      <c r="A90" s="83" t="s">
        <v>107</v>
      </c>
      <c r="B90" s="84">
        <v>0.94417937399999996</v>
      </c>
      <c r="C90" s="84">
        <v>0</v>
      </c>
      <c r="D90" s="84">
        <v>0</v>
      </c>
      <c r="E90" s="84">
        <v>0</v>
      </c>
      <c r="F90" s="84">
        <v>0</v>
      </c>
      <c r="G90" s="86" t="s">
        <v>13</v>
      </c>
      <c r="H90" s="90" t="s">
        <v>83</v>
      </c>
    </row>
    <row r="91" spans="1:8" x14ac:dyDescent="0.2">
      <c r="A91" s="83" t="s">
        <v>108</v>
      </c>
      <c r="B91" s="84">
        <v>0.909090909</v>
      </c>
      <c r="C91" s="84">
        <v>0</v>
      </c>
      <c r="D91" s="84">
        <v>0</v>
      </c>
      <c r="E91" s="84">
        <v>0</v>
      </c>
      <c r="F91" s="84">
        <v>0</v>
      </c>
      <c r="G91" s="86" t="s">
        <v>13</v>
      </c>
      <c r="H91" s="90" t="s">
        <v>83</v>
      </c>
    </row>
    <row r="92" spans="1:8" x14ac:dyDescent="0.2">
      <c r="A92" s="83" t="s">
        <v>109</v>
      </c>
      <c r="B92" s="84">
        <v>2.6227205E-2</v>
      </c>
      <c r="C92" s="84">
        <v>0</v>
      </c>
      <c r="D92" s="84">
        <v>0</v>
      </c>
      <c r="E92" s="84">
        <v>0</v>
      </c>
      <c r="F92" s="84">
        <v>0</v>
      </c>
      <c r="G92" s="86" t="s">
        <v>13</v>
      </c>
      <c r="H92" s="90" t="s">
        <v>83</v>
      </c>
    </row>
    <row r="93" spans="1:8" x14ac:dyDescent="0.2">
      <c r="A93" s="83" t="s">
        <v>110</v>
      </c>
      <c r="B93" s="84">
        <v>5.0618505359999997</v>
      </c>
      <c r="C93" s="84">
        <v>0</v>
      </c>
      <c r="D93" s="84">
        <v>0</v>
      </c>
      <c r="E93" s="84">
        <v>0</v>
      </c>
      <c r="F93" s="84">
        <v>0</v>
      </c>
      <c r="G93" s="86" t="s">
        <v>13</v>
      </c>
      <c r="H93" s="90" t="s">
        <v>83</v>
      </c>
    </row>
    <row r="94" spans="1:8" x14ac:dyDescent="0.2">
      <c r="A94" s="83" t="s">
        <v>111</v>
      </c>
      <c r="B94" s="84">
        <v>1.0909090910000001</v>
      </c>
      <c r="C94" s="84">
        <v>0</v>
      </c>
      <c r="D94" s="84">
        <v>0</v>
      </c>
      <c r="E94" s="84">
        <v>0</v>
      </c>
      <c r="F94" s="84">
        <v>0</v>
      </c>
      <c r="G94" s="86" t="s">
        <v>13</v>
      </c>
      <c r="H94" s="90" t="s">
        <v>83</v>
      </c>
    </row>
    <row r="95" spans="1:8" x14ac:dyDescent="0.2">
      <c r="A95" s="83" t="s">
        <v>112</v>
      </c>
      <c r="B95" s="84">
        <v>0.81818181800000001</v>
      </c>
      <c r="C95" s="84">
        <v>0</v>
      </c>
      <c r="D95" s="84">
        <v>0</v>
      </c>
      <c r="E95" s="84">
        <v>0</v>
      </c>
      <c r="F95" s="84">
        <v>0</v>
      </c>
      <c r="G95" s="86" t="s">
        <v>13</v>
      </c>
      <c r="H95" s="90" t="s">
        <v>83</v>
      </c>
    </row>
    <row r="96" spans="1:8" x14ac:dyDescent="0.2">
      <c r="A96" s="83" t="s">
        <v>113</v>
      </c>
      <c r="B96" s="84">
        <v>0.47208968699999998</v>
      </c>
      <c r="C96" s="84">
        <v>0</v>
      </c>
      <c r="D96" s="84">
        <v>0</v>
      </c>
      <c r="E96" s="84">
        <v>0</v>
      </c>
      <c r="F96" s="84">
        <v>0</v>
      </c>
      <c r="G96" s="86" t="s">
        <v>13</v>
      </c>
      <c r="H96" s="90" t="s">
        <v>83</v>
      </c>
    </row>
    <row r="97" spans="1:8" x14ac:dyDescent="0.2">
      <c r="A97" s="83" t="s">
        <v>114</v>
      </c>
      <c r="B97" s="84">
        <v>0.91795216999999996</v>
      </c>
      <c r="C97" s="84">
        <v>0</v>
      </c>
      <c r="D97" s="84">
        <v>0</v>
      </c>
      <c r="E97" s="84">
        <v>0</v>
      </c>
      <c r="F97" s="84">
        <v>0</v>
      </c>
      <c r="G97" s="86" t="s">
        <v>13</v>
      </c>
      <c r="H97" s="90" t="s">
        <v>83</v>
      </c>
    </row>
    <row r="98" spans="1:8" x14ac:dyDescent="0.2">
      <c r="A98" s="83" t="s">
        <v>115</v>
      </c>
      <c r="B98" s="84">
        <v>0.15736322899999999</v>
      </c>
      <c r="C98" s="84">
        <v>0</v>
      </c>
      <c r="D98" s="84">
        <v>0</v>
      </c>
      <c r="E98" s="84">
        <v>0</v>
      </c>
      <c r="F98" s="84">
        <v>0</v>
      </c>
      <c r="G98" s="86" t="s">
        <v>13</v>
      </c>
      <c r="H98" s="90" t="s">
        <v>83</v>
      </c>
    </row>
    <row r="99" spans="1:8" x14ac:dyDescent="0.2">
      <c r="A99" s="83" t="s">
        <v>116</v>
      </c>
      <c r="B99" s="84">
        <v>0.15736322899999999</v>
      </c>
      <c r="C99" s="84">
        <v>0</v>
      </c>
      <c r="D99" s="84">
        <v>0</v>
      </c>
      <c r="E99" s="84">
        <v>0</v>
      </c>
      <c r="F99" s="84">
        <v>0</v>
      </c>
      <c r="G99" s="86" t="s">
        <v>13</v>
      </c>
      <c r="H99" s="90" t="s">
        <v>83</v>
      </c>
    </row>
    <row r="100" spans="1:8" x14ac:dyDescent="0.2">
      <c r="A100" s="83" t="s">
        <v>117</v>
      </c>
      <c r="B100" s="84">
        <v>0.94417937399999996</v>
      </c>
      <c r="C100" s="84">
        <v>0</v>
      </c>
      <c r="D100" s="84">
        <v>0</v>
      </c>
      <c r="E100" s="84">
        <v>0</v>
      </c>
      <c r="F100" s="84">
        <v>0</v>
      </c>
      <c r="G100" s="86" t="s">
        <v>13</v>
      </c>
      <c r="H100" s="90" t="s">
        <v>83</v>
      </c>
    </row>
    <row r="101" spans="1:8" x14ac:dyDescent="0.2">
      <c r="A101" s="83" t="s">
        <v>118</v>
      </c>
      <c r="B101" s="84">
        <v>0.81818181800000001</v>
      </c>
      <c r="C101" s="84">
        <v>0</v>
      </c>
      <c r="D101" s="84">
        <v>0</v>
      </c>
      <c r="E101" s="84">
        <v>0</v>
      </c>
      <c r="F101" s="84">
        <v>0</v>
      </c>
      <c r="G101" s="86" t="s">
        <v>13</v>
      </c>
      <c r="H101" s="90" t="s">
        <v>83</v>
      </c>
    </row>
    <row r="102" spans="1:8" x14ac:dyDescent="0.2">
      <c r="A102" s="83" t="s">
        <v>119</v>
      </c>
      <c r="B102" s="84">
        <v>0.15736322899999999</v>
      </c>
      <c r="C102" s="84">
        <v>0</v>
      </c>
      <c r="D102" s="84">
        <v>0</v>
      </c>
      <c r="E102" s="84">
        <v>0</v>
      </c>
      <c r="F102" s="84">
        <v>0</v>
      </c>
      <c r="G102" s="86" t="s">
        <v>13</v>
      </c>
      <c r="H102" s="90" t="s">
        <v>83</v>
      </c>
    </row>
    <row r="103" spans="1:8" x14ac:dyDescent="0.2">
      <c r="A103" s="83" t="s">
        <v>120</v>
      </c>
      <c r="B103" s="84">
        <v>0.47208968699999998</v>
      </c>
      <c r="C103" s="84">
        <v>0</v>
      </c>
      <c r="D103" s="84">
        <v>0</v>
      </c>
      <c r="E103" s="84">
        <v>0</v>
      </c>
      <c r="F103" s="84">
        <v>0</v>
      </c>
      <c r="G103" s="86" t="s">
        <v>13</v>
      </c>
      <c r="H103" s="90" t="s">
        <v>83</v>
      </c>
    </row>
    <row r="104" spans="1:8" x14ac:dyDescent="0.2">
      <c r="A104" s="83" t="s">
        <v>121</v>
      </c>
      <c r="B104" s="84">
        <v>4.0389895459999998</v>
      </c>
      <c r="C104" s="84">
        <v>0</v>
      </c>
      <c r="D104" s="84">
        <v>22.66245644</v>
      </c>
      <c r="E104" s="84">
        <v>22.66245644</v>
      </c>
      <c r="F104" s="84">
        <v>0</v>
      </c>
      <c r="G104" s="86" t="s">
        <v>13</v>
      </c>
      <c r="H104" s="90" t="s">
        <v>83</v>
      </c>
    </row>
    <row r="105" spans="1:8" x14ac:dyDescent="0.2">
      <c r="A105" s="83" t="s">
        <v>123</v>
      </c>
      <c r="B105" s="84">
        <v>2.517811665</v>
      </c>
      <c r="C105" s="84">
        <v>0</v>
      </c>
      <c r="D105" s="84">
        <v>3.2374937780000002</v>
      </c>
      <c r="E105" s="84">
        <v>3.2374937780000002</v>
      </c>
      <c r="F105" s="84">
        <v>0</v>
      </c>
      <c r="G105" s="86" t="s">
        <v>13</v>
      </c>
      <c r="H105" s="90" t="s">
        <v>83</v>
      </c>
    </row>
    <row r="106" spans="1:8" x14ac:dyDescent="0.2">
      <c r="A106" s="83" t="s">
        <v>124</v>
      </c>
      <c r="B106" s="84">
        <v>9.1532944920000006</v>
      </c>
      <c r="C106" s="84">
        <v>0</v>
      </c>
      <c r="D106" s="84">
        <v>0</v>
      </c>
      <c r="E106" s="84">
        <v>0</v>
      </c>
      <c r="F106" s="84">
        <v>0</v>
      </c>
      <c r="G106" s="86" t="s">
        <v>13</v>
      </c>
      <c r="H106" s="90" t="s">
        <v>83</v>
      </c>
    </row>
    <row r="107" spans="1:8" x14ac:dyDescent="0.2">
      <c r="A107" s="83" t="s">
        <v>125</v>
      </c>
      <c r="B107" s="84">
        <v>1.7727272730000001</v>
      </c>
      <c r="C107" s="84">
        <v>0</v>
      </c>
      <c r="D107" s="84">
        <v>0</v>
      </c>
      <c r="E107" s="84">
        <v>0</v>
      </c>
      <c r="F107" s="84">
        <v>0</v>
      </c>
      <c r="G107" s="86" t="s">
        <v>13</v>
      </c>
      <c r="H107" s="90" t="s">
        <v>83</v>
      </c>
    </row>
    <row r="108" spans="1:8" x14ac:dyDescent="0.2">
      <c r="A108" s="83" t="s">
        <v>126</v>
      </c>
      <c r="B108" s="84">
        <v>0.62945291599999997</v>
      </c>
      <c r="C108" s="84">
        <v>0</v>
      </c>
      <c r="D108" s="84">
        <v>0</v>
      </c>
      <c r="E108" s="84">
        <v>0</v>
      </c>
      <c r="F108" s="84">
        <v>0</v>
      </c>
      <c r="G108" s="86" t="s">
        <v>13</v>
      </c>
      <c r="H108" s="90" t="s">
        <v>83</v>
      </c>
    </row>
    <row r="109" spans="1:8" x14ac:dyDescent="0.2">
      <c r="A109" s="83" t="s">
        <v>127</v>
      </c>
      <c r="B109" s="84">
        <v>0.107271822</v>
      </c>
      <c r="C109" s="84">
        <v>0</v>
      </c>
      <c r="D109" s="84">
        <v>0</v>
      </c>
      <c r="E109" s="84">
        <v>0</v>
      </c>
      <c r="F109" s="84">
        <v>0</v>
      </c>
      <c r="G109" s="86" t="s">
        <v>13</v>
      </c>
      <c r="H109" s="90" t="s">
        <v>83</v>
      </c>
    </row>
    <row r="110" spans="1:8" x14ac:dyDescent="0.2">
      <c r="A110" s="83" t="s">
        <v>128</v>
      </c>
      <c r="B110" s="84">
        <v>5.245441E-2</v>
      </c>
      <c r="C110" s="84">
        <v>0</v>
      </c>
      <c r="D110" s="84">
        <v>0</v>
      </c>
      <c r="E110" s="84">
        <v>0</v>
      </c>
      <c r="F110" s="84">
        <v>0</v>
      </c>
      <c r="G110" s="86" t="s">
        <v>13</v>
      </c>
      <c r="H110" s="90" t="s">
        <v>83</v>
      </c>
    </row>
    <row r="111" spans="1:8" x14ac:dyDescent="0.2">
      <c r="A111" s="83" t="s">
        <v>129</v>
      </c>
      <c r="B111" s="84">
        <v>0.104908819</v>
      </c>
      <c r="C111" s="84">
        <v>0</v>
      </c>
      <c r="D111" s="84">
        <v>0</v>
      </c>
      <c r="E111" s="84">
        <v>0</v>
      </c>
      <c r="F111" s="84">
        <v>0</v>
      </c>
      <c r="G111" s="86" t="s">
        <v>13</v>
      </c>
      <c r="H111" s="90" t="s">
        <v>83</v>
      </c>
    </row>
    <row r="112" spans="1:8" x14ac:dyDescent="0.2">
      <c r="A112" s="83" t="s">
        <v>130</v>
      </c>
      <c r="B112" s="84">
        <v>0.104908819</v>
      </c>
      <c r="C112" s="84">
        <v>0</v>
      </c>
      <c r="D112" s="84">
        <v>0</v>
      </c>
      <c r="E112" s="84">
        <v>0</v>
      </c>
      <c r="F112" s="84">
        <v>0</v>
      </c>
      <c r="G112" s="86" t="s">
        <v>13</v>
      </c>
      <c r="H112" s="90" t="s">
        <v>83</v>
      </c>
    </row>
    <row r="113" spans="1:8" x14ac:dyDescent="0.2">
      <c r="A113" s="83" t="s">
        <v>131</v>
      </c>
      <c r="B113" s="84">
        <v>0.209817639</v>
      </c>
      <c r="C113" s="84">
        <v>0</v>
      </c>
      <c r="D113" s="84">
        <v>0</v>
      </c>
      <c r="E113" s="84">
        <v>0</v>
      </c>
      <c r="F113" s="84">
        <v>0</v>
      </c>
      <c r="G113" s="86" t="s">
        <v>13</v>
      </c>
      <c r="H113" s="90" t="s">
        <v>83</v>
      </c>
    </row>
    <row r="114" spans="1:8" x14ac:dyDescent="0.2">
      <c r="A114" s="83" t="s">
        <v>132</v>
      </c>
      <c r="B114" s="84">
        <v>0.104908819</v>
      </c>
      <c r="C114" s="84">
        <v>0</v>
      </c>
      <c r="D114" s="84">
        <v>0</v>
      </c>
      <c r="E114" s="84">
        <v>0</v>
      </c>
      <c r="F114" s="84">
        <v>0</v>
      </c>
      <c r="G114" s="86" t="s">
        <v>13</v>
      </c>
      <c r="H114" s="90" t="s">
        <v>83</v>
      </c>
    </row>
    <row r="115" spans="1:8" x14ac:dyDescent="0.2">
      <c r="A115" s="83" t="s">
        <v>133</v>
      </c>
      <c r="B115" s="84">
        <v>0.68190732600000004</v>
      </c>
      <c r="C115" s="84">
        <v>0</v>
      </c>
      <c r="D115" s="84">
        <v>0</v>
      </c>
      <c r="E115" s="84">
        <v>0</v>
      </c>
      <c r="F115" s="84">
        <v>0</v>
      </c>
      <c r="G115" s="86" t="s">
        <v>13</v>
      </c>
      <c r="H115" s="90" t="s">
        <v>83</v>
      </c>
    </row>
    <row r="116" spans="1:8" x14ac:dyDescent="0.2">
      <c r="A116" s="83" t="s">
        <v>134</v>
      </c>
      <c r="B116" s="84">
        <v>11.454545449999999</v>
      </c>
      <c r="C116" s="84">
        <v>0</v>
      </c>
      <c r="D116" s="84">
        <v>0</v>
      </c>
      <c r="E116" s="84">
        <v>0</v>
      </c>
      <c r="F116" s="84">
        <v>0</v>
      </c>
      <c r="G116" s="86" t="s">
        <v>13</v>
      </c>
      <c r="H116" s="90" t="s">
        <v>83</v>
      </c>
    </row>
    <row r="117" spans="1:8" x14ac:dyDescent="0.2">
      <c r="A117" s="83" t="s">
        <v>135</v>
      </c>
      <c r="B117" s="84">
        <v>0</v>
      </c>
      <c r="C117" s="84">
        <v>0</v>
      </c>
      <c r="D117" s="84">
        <v>7.3749377770000004</v>
      </c>
      <c r="E117" s="84">
        <v>7.3749377770000004</v>
      </c>
      <c r="F117" s="84">
        <v>0</v>
      </c>
      <c r="G117" s="86" t="s">
        <v>13</v>
      </c>
      <c r="H117" s="90" t="s">
        <v>83</v>
      </c>
    </row>
    <row r="118" spans="1:8" x14ac:dyDescent="0.2">
      <c r="A118" s="83" t="s">
        <v>136</v>
      </c>
      <c r="B118" s="84">
        <v>18.88358749</v>
      </c>
      <c r="C118" s="84">
        <v>0</v>
      </c>
      <c r="D118" s="84">
        <v>45.32491289</v>
      </c>
      <c r="E118" s="84">
        <v>45.32491289</v>
      </c>
      <c r="F118" s="84">
        <v>0</v>
      </c>
      <c r="G118" s="86" t="s">
        <v>13</v>
      </c>
      <c r="H118" s="90" t="s">
        <v>83</v>
      </c>
    </row>
    <row r="119" spans="1:8" x14ac:dyDescent="0.2">
      <c r="A119" s="83" t="s">
        <v>137</v>
      </c>
      <c r="B119" s="84">
        <v>4.6159880529999997</v>
      </c>
      <c r="C119" s="84">
        <v>0</v>
      </c>
      <c r="D119" s="84">
        <v>0</v>
      </c>
      <c r="E119" s="84">
        <v>0</v>
      </c>
      <c r="F119" s="84">
        <v>0</v>
      </c>
      <c r="G119" s="86" t="s">
        <v>13</v>
      </c>
      <c r="H119" s="90" t="s">
        <v>83</v>
      </c>
    </row>
    <row r="120" spans="1:8" x14ac:dyDescent="0.2">
      <c r="A120" s="83" t="s">
        <v>138</v>
      </c>
      <c r="B120" s="84">
        <v>28.59090909</v>
      </c>
      <c r="C120" s="84">
        <v>0</v>
      </c>
      <c r="D120" s="84">
        <v>55</v>
      </c>
      <c r="E120" s="84">
        <v>55</v>
      </c>
      <c r="F120" s="84">
        <v>0</v>
      </c>
      <c r="G120" s="86" t="s">
        <v>13</v>
      </c>
      <c r="H120" s="90" t="s">
        <v>83</v>
      </c>
    </row>
    <row r="121" spans="1:8" x14ac:dyDescent="0.2">
      <c r="A121" s="83" t="s">
        <v>139</v>
      </c>
      <c r="B121" s="84">
        <v>10.026618450000001</v>
      </c>
      <c r="C121" s="84">
        <v>1.1840009E-2</v>
      </c>
      <c r="D121" s="84">
        <v>0</v>
      </c>
      <c r="E121" s="84">
        <v>0</v>
      </c>
      <c r="F121" s="84">
        <v>0</v>
      </c>
      <c r="G121" s="86" t="s">
        <v>13</v>
      </c>
      <c r="H121" s="90" t="s">
        <v>83</v>
      </c>
    </row>
    <row r="122" spans="1:8" x14ac:dyDescent="0.2">
      <c r="A122" s="83" t="s">
        <v>142</v>
      </c>
      <c r="B122" s="84">
        <v>7.7925399219999996</v>
      </c>
      <c r="C122" s="84">
        <v>9.5600370000000004E-3</v>
      </c>
      <c r="D122" s="84">
        <v>0</v>
      </c>
      <c r="E122" s="84">
        <v>0</v>
      </c>
      <c r="F122" s="84">
        <v>0</v>
      </c>
      <c r="G122" s="86" t="s">
        <v>13</v>
      </c>
      <c r="H122" s="90" t="s">
        <v>141</v>
      </c>
    </row>
    <row r="123" spans="1:8" x14ac:dyDescent="0.2">
      <c r="A123" s="83" t="s">
        <v>144</v>
      </c>
      <c r="B123" s="84">
        <v>7.7925399219999996</v>
      </c>
      <c r="C123" s="84">
        <v>9.5600370000000004E-3</v>
      </c>
      <c r="D123" s="84">
        <v>0</v>
      </c>
      <c r="E123" s="84">
        <v>0</v>
      </c>
      <c r="F123" s="84">
        <v>0</v>
      </c>
      <c r="G123" s="86" t="s">
        <v>13</v>
      </c>
      <c r="H123" s="90" t="s">
        <v>141</v>
      </c>
    </row>
    <row r="124" spans="1:8" x14ac:dyDescent="0.2">
      <c r="A124" s="83" t="s">
        <v>145</v>
      </c>
      <c r="B124" s="84">
        <v>36.395631250000001</v>
      </c>
      <c r="C124" s="84">
        <v>2.4752952000000002E-2</v>
      </c>
      <c r="D124" s="84">
        <v>0</v>
      </c>
      <c r="E124" s="84">
        <v>0</v>
      </c>
      <c r="F124" s="84">
        <v>0</v>
      </c>
      <c r="G124" s="86" t="s">
        <v>13</v>
      </c>
      <c r="H124" s="90" t="s">
        <v>141</v>
      </c>
    </row>
    <row r="125" spans="1:8" x14ac:dyDescent="0.2">
      <c r="A125" s="83" t="s">
        <v>147</v>
      </c>
      <c r="B125" s="84">
        <v>6.4552760969999996</v>
      </c>
      <c r="C125" s="84">
        <v>5.97856E-3</v>
      </c>
      <c r="D125" s="84">
        <v>23.32901764</v>
      </c>
      <c r="E125" s="84">
        <v>23.32901764</v>
      </c>
      <c r="F125" s="84">
        <v>0</v>
      </c>
      <c r="G125" s="86" t="s">
        <v>13</v>
      </c>
      <c r="H125" s="90" t="s">
        <v>141</v>
      </c>
    </row>
    <row r="126" spans="1:8" x14ac:dyDescent="0.2">
      <c r="A126" s="83" t="s">
        <v>149</v>
      </c>
      <c r="B126" s="84">
        <v>21.832623479999999</v>
      </c>
      <c r="C126" s="84">
        <v>5.4447819999999996E-3</v>
      </c>
      <c r="D126" s="84">
        <v>0</v>
      </c>
      <c r="E126" s="84">
        <v>0</v>
      </c>
      <c r="F126" s="84">
        <v>0</v>
      </c>
      <c r="G126" s="86" t="s">
        <v>13</v>
      </c>
      <c r="H126" s="90" t="s">
        <v>141</v>
      </c>
    </row>
    <row r="127" spans="1:8" x14ac:dyDescent="0.2">
      <c r="A127" s="83" t="s">
        <v>151</v>
      </c>
      <c r="B127" s="84">
        <v>95.456057860000001</v>
      </c>
      <c r="C127" s="84">
        <v>5.0544336000000002E-2</v>
      </c>
      <c r="D127" s="84">
        <v>30.781342729999999</v>
      </c>
      <c r="E127" s="84">
        <v>30.781342729999999</v>
      </c>
      <c r="F127" s="84">
        <v>0</v>
      </c>
      <c r="G127" s="86" t="s">
        <v>13</v>
      </c>
      <c r="H127" s="90" t="s">
        <v>141</v>
      </c>
    </row>
    <row r="128" spans="1:8" x14ac:dyDescent="0.2">
      <c r="A128" s="83" t="s">
        <v>153</v>
      </c>
      <c r="B128" s="84">
        <v>4.59</v>
      </c>
      <c r="C128" s="84">
        <v>3.4399999999999999E-3</v>
      </c>
      <c r="D128" s="84">
        <v>0</v>
      </c>
      <c r="E128" s="84">
        <v>0</v>
      </c>
      <c r="F128" s="84">
        <v>0</v>
      </c>
      <c r="G128" s="86" t="s">
        <v>13</v>
      </c>
      <c r="H128" s="90" t="s">
        <v>141</v>
      </c>
    </row>
    <row r="129" spans="1:8" x14ac:dyDescent="0.2">
      <c r="A129" s="83" t="s">
        <v>155</v>
      </c>
      <c r="B129" s="84">
        <v>40.090000000000003</v>
      </c>
      <c r="C129" s="84">
        <v>0.13589999999999999</v>
      </c>
      <c r="D129" s="84">
        <v>148</v>
      </c>
      <c r="E129" s="84">
        <v>148</v>
      </c>
      <c r="F129" s="84">
        <v>0</v>
      </c>
      <c r="G129" s="86" t="s">
        <v>13</v>
      </c>
      <c r="H129" s="90" t="s">
        <v>141</v>
      </c>
    </row>
    <row r="130" spans="1:8" x14ac:dyDescent="0.2">
      <c r="A130" s="83" t="s">
        <v>157</v>
      </c>
      <c r="B130" s="84">
        <v>13.44658656</v>
      </c>
      <c r="C130" s="84">
        <v>2.1028517E-2</v>
      </c>
      <c r="D130" s="84">
        <v>1069.2466420000001</v>
      </c>
      <c r="E130" s="84">
        <v>0</v>
      </c>
      <c r="F130" s="84">
        <v>0</v>
      </c>
      <c r="G130" s="86" t="s">
        <v>13</v>
      </c>
      <c r="H130" s="90" t="s">
        <v>141</v>
      </c>
    </row>
    <row r="131" spans="1:8" x14ac:dyDescent="0.2">
      <c r="A131" s="83" t="s">
        <v>160</v>
      </c>
      <c r="B131" s="84">
        <v>1.5</v>
      </c>
      <c r="C131" s="84">
        <v>2.8E-3</v>
      </c>
      <c r="D131" s="84">
        <v>1.48</v>
      </c>
      <c r="E131" s="84">
        <v>1.48</v>
      </c>
      <c r="F131" s="84">
        <v>2.9589041E-2</v>
      </c>
      <c r="G131" s="86" t="s">
        <v>13</v>
      </c>
      <c r="H131" s="90" t="s">
        <v>159</v>
      </c>
    </row>
    <row r="132" spans="1:8" x14ac:dyDescent="0.2">
      <c r="A132" s="83" t="s">
        <v>162</v>
      </c>
      <c r="B132" s="84">
        <v>6.8</v>
      </c>
      <c r="C132" s="84">
        <v>4.0500000000000001E-2</v>
      </c>
      <c r="D132" s="84">
        <v>0</v>
      </c>
      <c r="E132" s="84">
        <v>0</v>
      </c>
      <c r="F132" s="84">
        <v>0</v>
      </c>
      <c r="G132" s="86" t="s">
        <v>13</v>
      </c>
      <c r="H132" s="90" t="s">
        <v>159</v>
      </c>
    </row>
    <row r="133" spans="1:8" x14ac:dyDescent="0.2">
      <c r="A133" s="83" t="s">
        <v>164</v>
      </c>
      <c r="B133" s="84">
        <v>45.3</v>
      </c>
      <c r="C133" s="84">
        <v>0.17</v>
      </c>
      <c r="D133" s="84">
        <v>397</v>
      </c>
      <c r="E133" s="84">
        <v>397</v>
      </c>
      <c r="F133" s="84">
        <v>0</v>
      </c>
      <c r="G133" s="87" t="s">
        <v>13</v>
      </c>
      <c r="H133" s="93" t="s">
        <v>163</v>
      </c>
    </row>
    <row r="134" spans="1:8" x14ac:dyDescent="0.2">
      <c r="A134" s="83" t="s">
        <v>166</v>
      </c>
      <c r="B134" s="84">
        <v>136</v>
      </c>
      <c r="C134" s="84">
        <v>5.7000000000000002E-2</v>
      </c>
      <c r="D134" s="84">
        <v>0</v>
      </c>
      <c r="E134" s="84">
        <v>0</v>
      </c>
      <c r="F134" s="84">
        <v>0</v>
      </c>
      <c r="G134" s="86" t="s">
        <v>13</v>
      </c>
      <c r="H134" s="90" t="s">
        <v>163</v>
      </c>
    </row>
    <row r="135" spans="1:8" x14ac:dyDescent="0.2">
      <c r="A135" s="83" t="s">
        <v>168</v>
      </c>
      <c r="B135" s="84">
        <v>4.6340508810000003</v>
      </c>
      <c r="C135" s="84">
        <v>9.568689E-3</v>
      </c>
      <c r="D135" s="84">
        <v>0</v>
      </c>
      <c r="E135" s="84">
        <v>0</v>
      </c>
      <c r="F135" s="84">
        <v>0</v>
      </c>
      <c r="G135" s="86" t="s">
        <v>13</v>
      </c>
      <c r="H135" s="90" t="s">
        <v>167</v>
      </c>
    </row>
    <row r="136" spans="1:8" x14ac:dyDescent="0.2">
      <c r="A136" s="83" t="s">
        <v>170</v>
      </c>
      <c r="B136" s="84">
        <v>2.4857142859999999</v>
      </c>
      <c r="C136" s="84">
        <v>4.8857140000000002E-3</v>
      </c>
      <c r="D136" s="84">
        <v>30.39285714</v>
      </c>
      <c r="E136" s="84">
        <v>30.39285714</v>
      </c>
      <c r="F136" s="84">
        <v>0</v>
      </c>
      <c r="G136" s="86" t="s">
        <v>13</v>
      </c>
      <c r="H136" s="90" t="s">
        <v>167</v>
      </c>
    </row>
    <row r="137" spans="1:8" x14ac:dyDescent="0.2">
      <c r="A137" s="83" t="s">
        <v>172</v>
      </c>
      <c r="B137" s="84">
        <v>1.1000000000000001</v>
      </c>
      <c r="C137" s="84">
        <v>2.9999999999999997E-4</v>
      </c>
      <c r="D137" s="84">
        <v>11.5</v>
      </c>
      <c r="E137" s="84">
        <v>11.5</v>
      </c>
      <c r="F137" s="84">
        <v>0</v>
      </c>
      <c r="G137" s="86" t="s">
        <v>13</v>
      </c>
      <c r="H137" s="90" t="s">
        <v>167</v>
      </c>
    </row>
    <row r="138" spans="1:8" x14ac:dyDescent="0.2">
      <c r="A138" s="83" t="s">
        <v>173</v>
      </c>
      <c r="B138" s="84">
        <v>8.4571428569999991</v>
      </c>
      <c r="C138" s="84">
        <v>1.8514286000000001E-2</v>
      </c>
      <c r="D138" s="84">
        <v>92.190476189999998</v>
      </c>
      <c r="E138" s="84">
        <v>92.190476189999998</v>
      </c>
      <c r="F138" s="84">
        <v>0</v>
      </c>
      <c r="G138" s="86" t="s">
        <v>13</v>
      </c>
      <c r="H138" s="90" t="s">
        <v>167</v>
      </c>
    </row>
    <row r="139" spans="1:8" x14ac:dyDescent="0.2">
      <c r="A139" s="83" t="s">
        <v>174</v>
      </c>
      <c r="B139" s="84">
        <v>0.31438955200000002</v>
      </c>
      <c r="C139" s="84">
        <v>6.0577500000000002E-4</v>
      </c>
      <c r="D139" s="84">
        <v>0</v>
      </c>
      <c r="E139" s="84">
        <v>0</v>
      </c>
      <c r="F139" s="84">
        <v>0</v>
      </c>
      <c r="G139" s="87" t="s">
        <v>13</v>
      </c>
      <c r="H139" s="93" t="s">
        <v>167</v>
      </c>
    </row>
    <row r="140" spans="1:8" x14ac:dyDescent="0.2">
      <c r="A140" s="83" t="s">
        <v>951</v>
      </c>
      <c r="B140" s="84">
        <v>4.5</v>
      </c>
      <c r="C140" s="84">
        <v>4.8700000000000002E-3</v>
      </c>
      <c r="D140" s="84">
        <v>7.6</v>
      </c>
      <c r="E140" s="84">
        <v>7.6</v>
      </c>
      <c r="F140" s="84">
        <v>0</v>
      </c>
      <c r="G140" s="86" t="s">
        <v>13</v>
      </c>
      <c r="H140" s="90" t="s">
        <v>167</v>
      </c>
    </row>
    <row r="141" spans="1:8" x14ac:dyDescent="0.2">
      <c r="A141" s="83" t="s">
        <v>179</v>
      </c>
      <c r="B141" s="84">
        <v>9.4012747589999996</v>
      </c>
      <c r="C141" s="84">
        <v>2.3383880999999999E-2</v>
      </c>
      <c r="D141" s="84">
        <v>0</v>
      </c>
      <c r="E141" s="84">
        <v>0</v>
      </c>
      <c r="F141" s="84">
        <v>180</v>
      </c>
      <c r="G141" s="86" t="s">
        <v>177</v>
      </c>
      <c r="H141" s="90" t="s">
        <v>178</v>
      </c>
    </row>
    <row r="142" spans="1:8" x14ac:dyDescent="0.2">
      <c r="A142" s="83" t="s">
        <v>180</v>
      </c>
      <c r="B142" s="84">
        <v>0</v>
      </c>
      <c r="C142" s="84">
        <v>0</v>
      </c>
      <c r="D142" s="84">
        <v>136.3412951</v>
      </c>
      <c r="E142" s="84">
        <v>0</v>
      </c>
      <c r="F142" s="84">
        <v>0</v>
      </c>
      <c r="G142" s="86" t="s">
        <v>177</v>
      </c>
      <c r="H142" s="90" t="s">
        <v>178</v>
      </c>
    </row>
    <row r="143" spans="1:8" x14ac:dyDescent="0.2">
      <c r="A143" s="83" t="s">
        <v>181</v>
      </c>
      <c r="B143" s="84">
        <v>0</v>
      </c>
      <c r="C143" s="84">
        <v>0</v>
      </c>
      <c r="D143" s="84">
        <v>2.707475493</v>
      </c>
      <c r="E143" s="84">
        <v>0</v>
      </c>
      <c r="F143" s="84">
        <v>0</v>
      </c>
      <c r="G143" s="86" t="s">
        <v>177</v>
      </c>
      <c r="H143" s="90" t="s">
        <v>178</v>
      </c>
    </row>
    <row r="144" spans="1:8" x14ac:dyDescent="0.2">
      <c r="A144" s="83" t="s">
        <v>182</v>
      </c>
      <c r="B144" s="84">
        <v>0.224</v>
      </c>
      <c r="C144" s="84">
        <v>0</v>
      </c>
      <c r="D144" s="84">
        <v>0</v>
      </c>
      <c r="E144" s="84">
        <v>0</v>
      </c>
      <c r="F144" s="84">
        <v>0</v>
      </c>
      <c r="G144" s="86" t="s">
        <v>177</v>
      </c>
      <c r="H144" s="90" t="s">
        <v>178</v>
      </c>
    </row>
    <row r="145" spans="1:8" x14ac:dyDescent="0.2">
      <c r="A145" s="83" t="s">
        <v>183</v>
      </c>
      <c r="B145" s="84">
        <v>0.30399999999999999</v>
      </c>
      <c r="C145" s="84">
        <v>0</v>
      </c>
      <c r="D145" s="84">
        <v>0.33</v>
      </c>
      <c r="E145" s="84">
        <v>0</v>
      </c>
      <c r="F145" s="84">
        <v>0</v>
      </c>
      <c r="G145" s="86" t="s">
        <v>177</v>
      </c>
      <c r="H145" s="90" t="s">
        <v>178</v>
      </c>
    </row>
    <row r="146" spans="1:8" x14ac:dyDescent="0.2">
      <c r="A146" s="83" t="s">
        <v>184</v>
      </c>
      <c r="B146" s="84">
        <v>23.861103450000002</v>
      </c>
      <c r="C146" s="84">
        <v>0.47722206900000003</v>
      </c>
      <c r="D146" s="84">
        <v>0</v>
      </c>
      <c r="E146" s="84">
        <v>0</v>
      </c>
      <c r="F146" s="84">
        <v>0</v>
      </c>
      <c r="G146" s="86" t="s">
        <v>177</v>
      </c>
      <c r="H146" s="90" t="s">
        <v>178</v>
      </c>
    </row>
    <row r="147" spans="1:8" x14ac:dyDescent="0.2">
      <c r="A147" s="83" t="s">
        <v>84</v>
      </c>
      <c r="B147" s="84">
        <v>1.9138569599999999</v>
      </c>
      <c r="C147" s="84">
        <v>3.8030009999999999E-3</v>
      </c>
      <c r="D147" s="84">
        <v>0</v>
      </c>
      <c r="E147" s="84">
        <v>0</v>
      </c>
      <c r="F147" s="84">
        <v>0</v>
      </c>
      <c r="G147" s="86" t="s">
        <v>177</v>
      </c>
      <c r="H147" s="90" t="s">
        <v>178</v>
      </c>
    </row>
    <row r="148" spans="1:8" x14ac:dyDescent="0.2">
      <c r="A148" s="83" t="s">
        <v>185</v>
      </c>
      <c r="B148" s="84">
        <v>0</v>
      </c>
      <c r="C148" s="84">
        <v>0</v>
      </c>
      <c r="D148" s="84">
        <v>0</v>
      </c>
      <c r="E148" s="84">
        <v>0</v>
      </c>
      <c r="F148" s="84">
        <v>0</v>
      </c>
      <c r="G148" s="86" t="s">
        <v>177</v>
      </c>
      <c r="H148" s="90" t="s">
        <v>178</v>
      </c>
    </row>
    <row r="149" spans="1:8" x14ac:dyDescent="0.2">
      <c r="A149" s="83" t="s">
        <v>187</v>
      </c>
      <c r="B149" s="84">
        <v>17.704893510000002</v>
      </c>
      <c r="C149" s="84">
        <v>0.49180259700000001</v>
      </c>
      <c r="D149" s="84">
        <v>0</v>
      </c>
      <c r="E149" s="84">
        <v>0</v>
      </c>
      <c r="F149" s="84">
        <v>0</v>
      </c>
      <c r="G149" s="86" t="s">
        <v>177</v>
      </c>
      <c r="H149" s="90" t="s">
        <v>186</v>
      </c>
    </row>
    <row r="150" spans="1:8" x14ac:dyDescent="0.2">
      <c r="A150" s="83" t="s">
        <v>189</v>
      </c>
      <c r="B150" s="84">
        <v>58.4</v>
      </c>
      <c r="C150" s="84">
        <v>0.3</v>
      </c>
      <c r="D150" s="84">
        <v>0</v>
      </c>
      <c r="E150" s="84">
        <v>0</v>
      </c>
      <c r="F150" s="84">
        <v>29.589041099999999</v>
      </c>
      <c r="G150" s="86" t="s">
        <v>177</v>
      </c>
      <c r="H150" s="90" t="s">
        <v>188</v>
      </c>
    </row>
    <row r="151" spans="1:8" x14ac:dyDescent="0.2">
      <c r="A151" s="83" t="s">
        <v>190</v>
      </c>
      <c r="B151" s="84">
        <v>0</v>
      </c>
      <c r="C151" s="84">
        <v>0</v>
      </c>
      <c r="D151" s="84">
        <v>102</v>
      </c>
      <c r="E151" s="84">
        <v>102</v>
      </c>
      <c r="F151" s="84">
        <v>0</v>
      </c>
      <c r="G151" s="86" t="s">
        <v>177</v>
      </c>
      <c r="H151" s="90" t="s">
        <v>188</v>
      </c>
    </row>
    <row r="152" spans="1:8" x14ac:dyDescent="0.2">
      <c r="A152" s="83" t="s">
        <v>191</v>
      </c>
      <c r="B152" s="84">
        <v>0</v>
      </c>
      <c r="C152" s="84">
        <v>0</v>
      </c>
      <c r="D152" s="84">
        <v>125</v>
      </c>
      <c r="E152" s="84">
        <v>125</v>
      </c>
      <c r="F152" s="84">
        <v>0</v>
      </c>
      <c r="G152" s="86" t="s">
        <v>177</v>
      </c>
      <c r="H152" s="90" t="s">
        <v>188</v>
      </c>
    </row>
    <row r="153" spans="1:8" x14ac:dyDescent="0.2">
      <c r="A153" s="83" t="s">
        <v>192</v>
      </c>
      <c r="B153" s="84">
        <v>0</v>
      </c>
      <c r="C153" s="84">
        <v>0</v>
      </c>
      <c r="D153" s="84">
        <v>14</v>
      </c>
      <c r="E153" s="84">
        <v>14</v>
      </c>
      <c r="F153" s="84">
        <v>0</v>
      </c>
      <c r="G153" s="86" t="s">
        <v>177</v>
      </c>
      <c r="H153" s="90" t="s">
        <v>188</v>
      </c>
    </row>
    <row r="154" spans="1:8" x14ac:dyDescent="0.2">
      <c r="A154" s="83" t="s">
        <v>193</v>
      </c>
      <c r="B154" s="84">
        <v>19.636363639999999</v>
      </c>
      <c r="C154" s="84">
        <v>0.21923999999999999</v>
      </c>
      <c r="D154" s="84">
        <v>0</v>
      </c>
      <c r="E154" s="84">
        <v>0</v>
      </c>
      <c r="F154" s="84">
        <v>0</v>
      </c>
      <c r="G154" s="86" t="s">
        <v>177</v>
      </c>
      <c r="H154" s="90" t="s">
        <v>188</v>
      </c>
    </row>
    <row r="155" spans="1:8" x14ac:dyDescent="0.2">
      <c r="A155" s="83" t="s">
        <v>194</v>
      </c>
      <c r="B155" s="84">
        <v>6.5454545450000001</v>
      </c>
      <c r="C155" s="84">
        <v>8.8490124000000003E-2</v>
      </c>
      <c r="D155" s="84">
        <v>0</v>
      </c>
      <c r="E155" s="84">
        <v>0</v>
      </c>
      <c r="F155" s="84">
        <v>0</v>
      </c>
      <c r="G155" s="86" t="s">
        <v>177</v>
      </c>
      <c r="H155" s="90" t="s">
        <v>188</v>
      </c>
    </row>
    <row r="156" spans="1:8" x14ac:dyDescent="0.2">
      <c r="A156" s="83" t="s">
        <v>195</v>
      </c>
      <c r="B156" s="84">
        <v>10.227272729999999</v>
      </c>
      <c r="C156" s="84">
        <v>5.3094073999999998E-2</v>
      </c>
      <c r="D156" s="84">
        <v>0</v>
      </c>
      <c r="E156" s="84">
        <v>0</v>
      </c>
      <c r="F156" s="84">
        <v>0</v>
      </c>
      <c r="G156" s="86" t="s">
        <v>177</v>
      </c>
      <c r="H156" s="90" t="s">
        <v>188</v>
      </c>
    </row>
    <row r="157" spans="1:8" x14ac:dyDescent="0.2">
      <c r="A157" s="83" t="s">
        <v>196</v>
      </c>
      <c r="B157" s="84">
        <v>3.5345454549999999</v>
      </c>
      <c r="C157" s="84">
        <v>4.3155526999999999E-2</v>
      </c>
      <c r="D157" s="84">
        <v>0</v>
      </c>
      <c r="E157" s="84">
        <v>0</v>
      </c>
      <c r="F157" s="84">
        <v>0</v>
      </c>
      <c r="G157" s="86" t="s">
        <v>177</v>
      </c>
      <c r="H157" s="90" t="s">
        <v>188</v>
      </c>
    </row>
    <row r="158" spans="1:8" x14ac:dyDescent="0.2">
      <c r="A158" s="83" t="s">
        <v>197</v>
      </c>
      <c r="B158" s="84">
        <v>5.5963636360000004</v>
      </c>
      <c r="C158" s="84">
        <v>2.5485155999999998E-2</v>
      </c>
      <c r="D158" s="84">
        <v>0</v>
      </c>
      <c r="E158" s="84">
        <v>0</v>
      </c>
      <c r="F158" s="84">
        <v>0</v>
      </c>
      <c r="G158" s="86" t="s">
        <v>177</v>
      </c>
      <c r="H158" s="90" t="s">
        <v>188</v>
      </c>
    </row>
    <row r="159" spans="1:8" x14ac:dyDescent="0.2">
      <c r="A159" s="83" t="s">
        <v>198</v>
      </c>
      <c r="B159" s="84">
        <v>29.454545450000001</v>
      </c>
      <c r="C159" s="84">
        <v>0.27539999999999998</v>
      </c>
      <c r="D159" s="84">
        <v>0</v>
      </c>
      <c r="E159" s="84">
        <v>0</v>
      </c>
      <c r="F159" s="84">
        <v>0</v>
      </c>
      <c r="G159" s="86" t="s">
        <v>177</v>
      </c>
      <c r="H159" s="90" t="s">
        <v>188</v>
      </c>
    </row>
    <row r="160" spans="1:8" x14ac:dyDescent="0.2">
      <c r="A160" s="83" t="s">
        <v>199</v>
      </c>
      <c r="B160" s="84">
        <v>35.064935060000003</v>
      </c>
      <c r="C160" s="84">
        <v>0.45900000000000002</v>
      </c>
      <c r="D160" s="84">
        <v>0</v>
      </c>
      <c r="E160" s="84">
        <v>0</v>
      </c>
      <c r="F160" s="84">
        <v>0</v>
      </c>
      <c r="G160" s="86" t="s">
        <v>177</v>
      </c>
      <c r="H160" s="90" t="s">
        <v>188</v>
      </c>
    </row>
    <row r="161" spans="1:8" x14ac:dyDescent="0.2">
      <c r="A161" s="83" t="s">
        <v>200</v>
      </c>
      <c r="B161" s="84">
        <v>17.532467530000002</v>
      </c>
      <c r="C161" s="84">
        <v>7.1742856999999993E-2</v>
      </c>
      <c r="D161" s="84">
        <v>0</v>
      </c>
      <c r="E161" s="84">
        <v>0</v>
      </c>
      <c r="F161" s="84">
        <v>0</v>
      </c>
      <c r="G161" s="86" t="s">
        <v>177</v>
      </c>
      <c r="H161" s="90" t="s">
        <v>188</v>
      </c>
    </row>
    <row r="162" spans="1:8" x14ac:dyDescent="0.2">
      <c r="A162" s="83" t="s">
        <v>201</v>
      </c>
      <c r="B162" s="84">
        <v>30.68181818</v>
      </c>
      <c r="C162" s="84">
        <v>0.16686000000000001</v>
      </c>
      <c r="D162" s="84">
        <v>0</v>
      </c>
      <c r="E162" s="84">
        <v>0</v>
      </c>
      <c r="F162" s="84">
        <v>0</v>
      </c>
      <c r="G162" s="86" t="s">
        <v>177</v>
      </c>
      <c r="H162" s="90" t="s">
        <v>188</v>
      </c>
    </row>
    <row r="163" spans="1:8" x14ac:dyDescent="0.2">
      <c r="A163" s="83" t="s">
        <v>202</v>
      </c>
      <c r="B163" s="84">
        <v>4.3831168829999996</v>
      </c>
      <c r="C163" s="84">
        <v>3.5408571E-2</v>
      </c>
      <c r="D163" s="84">
        <v>0</v>
      </c>
      <c r="E163" s="84">
        <v>0</v>
      </c>
      <c r="F163" s="84">
        <v>0</v>
      </c>
      <c r="G163" s="86" t="s">
        <v>177</v>
      </c>
      <c r="H163" s="90" t="s">
        <v>188</v>
      </c>
    </row>
    <row r="164" spans="1:8" x14ac:dyDescent="0.2">
      <c r="A164" s="83" t="s">
        <v>203</v>
      </c>
      <c r="B164" s="84">
        <v>0</v>
      </c>
      <c r="C164" s="84">
        <v>0</v>
      </c>
      <c r="D164" s="84">
        <v>0</v>
      </c>
      <c r="E164" s="84">
        <v>0</v>
      </c>
      <c r="F164" s="84">
        <v>0</v>
      </c>
      <c r="G164" s="86" t="s">
        <v>177</v>
      </c>
      <c r="H164" s="90" t="s">
        <v>188</v>
      </c>
    </row>
    <row r="165" spans="1:8" x14ac:dyDescent="0.2">
      <c r="A165" s="83" t="s">
        <v>204</v>
      </c>
      <c r="B165" s="84">
        <v>5.6103896100000004</v>
      </c>
      <c r="C165" s="84">
        <v>7.8299999999999995E-2</v>
      </c>
      <c r="D165" s="84">
        <v>0</v>
      </c>
      <c r="E165" s="84">
        <v>0</v>
      </c>
      <c r="F165" s="84">
        <v>0</v>
      </c>
      <c r="G165" s="86" t="s">
        <v>177</v>
      </c>
      <c r="H165" s="90" t="s">
        <v>188</v>
      </c>
    </row>
    <row r="166" spans="1:8" x14ac:dyDescent="0.2">
      <c r="A166" s="83" t="s">
        <v>168</v>
      </c>
      <c r="B166" s="84">
        <v>9.2681017610000005</v>
      </c>
      <c r="C166" s="84">
        <v>1.9137378E-2</v>
      </c>
      <c r="D166" s="84">
        <v>0</v>
      </c>
      <c r="E166" s="84">
        <v>0</v>
      </c>
      <c r="F166" s="84">
        <v>0</v>
      </c>
      <c r="G166" s="86" t="s">
        <v>177</v>
      </c>
      <c r="H166" s="90" t="s">
        <v>1054</v>
      </c>
    </row>
    <row r="167" spans="1:8" x14ac:dyDescent="0.2">
      <c r="A167" s="83" t="s">
        <v>170</v>
      </c>
      <c r="B167" s="84">
        <v>4.9714285709999997</v>
      </c>
      <c r="C167" s="84">
        <v>9.7714289999999999E-3</v>
      </c>
      <c r="D167" s="84">
        <v>60.785714290000001</v>
      </c>
      <c r="E167" s="84">
        <v>60.785714290000001</v>
      </c>
      <c r="F167" s="84">
        <v>0</v>
      </c>
      <c r="G167" s="86" t="s">
        <v>177</v>
      </c>
      <c r="H167" s="90" t="s">
        <v>1055</v>
      </c>
    </row>
    <row r="168" spans="1:8" x14ac:dyDescent="0.2">
      <c r="A168" s="83" t="s">
        <v>172</v>
      </c>
      <c r="B168" s="84">
        <v>2.2000000000000002</v>
      </c>
      <c r="C168" s="84">
        <v>5.9999999999999995E-4</v>
      </c>
      <c r="D168" s="84">
        <v>23</v>
      </c>
      <c r="E168" s="84">
        <v>23</v>
      </c>
      <c r="F168" s="84">
        <v>0</v>
      </c>
      <c r="G168" s="86" t="s">
        <v>177</v>
      </c>
      <c r="H168" s="90" t="s">
        <v>1056</v>
      </c>
    </row>
    <row r="169" spans="1:8" x14ac:dyDescent="0.2">
      <c r="A169" s="83" t="s">
        <v>173</v>
      </c>
      <c r="B169" s="84">
        <v>16.914285710000001</v>
      </c>
      <c r="C169" s="84">
        <v>3.7028571000000003E-2</v>
      </c>
      <c r="D169" s="84">
        <v>184.38095240000001</v>
      </c>
      <c r="E169" s="84">
        <v>184.38095240000001</v>
      </c>
      <c r="F169" s="84">
        <v>0</v>
      </c>
      <c r="G169" s="86" t="s">
        <v>177</v>
      </c>
      <c r="H169" s="90" t="s">
        <v>1057</v>
      </c>
    </row>
    <row r="170" spans="1:8" x14ac:dyDescent="0.2">
      <c r="A170" s="83" t="s">
        <v>174</v>
      </c>
      <c r="B170" s="84">
        <v>0.628779105</v>
      </c>
      <c r="C170" s="84">
        <v>1.21155E-3</v>
      </c>
      <c r="D170" s="84">
        <v>0</v>
      </c>
      <c r="E170" s="84">
        <v>0</v>
      </c>
      <c r="F170" s="84">
        <v>0</v>
      </c>
      <c r="G170" s="86" t="s">
        <v>177</v>
      </c>
      <c r="H170" s="90" t="s">
        <v>1058</v>
      </c>
    </row>
    <row r="171" spans="1:8" x14ac:dyDescent="0.2">
      <c r="A171" s="83" t="s">
        <v>951</v>
      </c>
      <c r="B171" s="84">
        <v>9</v>
      </c>
      <c r="C171" s="84">
        <v>9.7400000000000004E-3</v>
      </c>
      <c r="D171" s="84">
        <v>15.2</v>
      </c>
      <c r="E171" s="84">
        <v>15.2</v>
      </c>
      <c r="F171" s="84">
        <v>0</v>
      </c>
      <c r="G171" s="86" t="s">
        <v>177</v>
      </c>
      <c r="H171" s="90" t="s">
        <v>1059</v>
      </c>
    </row>
    <row r="172" spans="1:8" x14ac:dyDescent="0.2">
      <c r="A172" s="83" t="s">
        <v>207</v>
      </c>
      <c r="B172" s="84">
        <v>3.3241214210000001</v>
      </c>
      <c r="C172" s="84">
        <v>4.6638290000000004E-3</v>
      </c>
      <c r="D172" s="84">
        <v>0</v>
      </c>
      <c r="E172" s="84">
        <v>0</v>
      </c>
      <c r="F172" s="84">
        <v>0</v>
      </c>
      <c r="G172" s="86" t="s">
        <v>205</v>
      </c>
      <c r="H172" s="93" t="s">
        <v>206</v>
      </c>
    </row>
    <row r="173" spans="1:8" x14ac:dyDescent="0.2">
      <c r="A173" s="83" t="s">
        <v>209</v>
      </c>
      <c r="B173" s="84">
        <v>17.223493600000001</v>
      </c>
      <c r="C173" s="84">
        <v>4.3797251000000002E-2</v>
      </c>
      <c r="D173" s="84">
        <v>0</v>
      </c>
      <c r="E173" s="84">
        <v>0</v>
      </c>
      <c r="F173" s="84">
        <v>0</v>
      </c>
      <c r="G173" s="86" t="s">
        <v>205</v>
      </c>
      <c r="H173" s="93" t="s">
        <v>206</v>
      </c>
    </row>
    <row r="174" spans="1:8" x14ac:dyDescent="0.2">
      <c r="A174" s="83" t="s">
        <v>210</v>
      </c>
      <c r="B174" s="84">
        <v>0</v>
      </c>
      <c r="C174" s="84">
        <v>0</v>
      </c>
      <c r="D174" s="84">
        <v>0</v>
      </c>
      <c r="E174" s="84">
        <v>0</v>
      </c>
      <c r="F174" s="84">
        <v>0</v>
      </c>
      <c r="G174" s="87" t="s">
        <v>205</v>
      </c>
      <c r="H174" s="93" t="s">
        <v>206</v>
      </c>
    </row>
    <row r="175" spans="1:8" x14ac:dyDescent="0.2">
      <c r="A175" s="83" t="s">
        <v>211</v>
      </c>
      <c r="B175" s="84">
        <v>3.64</v>
      </c>
      <c r="C175" s="84">
        <v>9.2999999999999992E-3</v>
      </c>
      <c r="D175" s="84">
        <v>2.13</v>
      </c>
      <c r="E175" s="84">
        <v>2.13</v>
      </c>
      <c r="F175" s="84">
        <v>0</v>
      </c>
      <c r="G175" s="86" t="s">
        <v>205</v>
      </c>
      <c r="H175" s="93" t="s">
        <v>206</v>
      </c>
    </row>
    <row r="176" spans="1:8" x14ac:dyDescent="0.2">
      <c r="A176" s="83" t="s">
        <v>212</v>
      </c>
      <c r="B176" s="84">
        <v>5.3673768690000001</v>
      </c>
      <c r="C176" s="84">
        <v>1.1172906999999999E-2</v>
      </c>
      <c r="D176" s="84">
        <v>0</v>
      </c>
      <c r="E176" s="84">
        <v>0</v>
      </c>
      <c r="F176" s="84">
        <v>0</v>
      </c>
      <c r="G176" s="86" t="s">
        <v>205</v>
      </c>
      <c r="H176" s="93" t="s">
        <v>206</v>
      </c>
    </row>
    <row r="177" spans="1:8" x14ac:dyDescent="0.2">
      <c r="A177" s="83" t="s">
        <v>213</v>
      </c>
      <c r="B177" s="84">
        <v>30.276387069999998</v>
      </c>
      <c r="C177" s="84">
        <v>9.4969708999999999E-2</v>
      </c>
      <c r="D177" s="84">
        <v>51.168601619999997</v>
      </c>
      <c r="E177" s="84">
        <v>51.168601619999997</v>
      </c>
      <c r="F177" s="84">
        <v>0</v>
      </c>
      <c r="G177" s="86" t="s">
        <v>205</v>
      </c>
      <c r="H177" s="93" t="s">
        <v>206</v>
      </c>
    </row>
    <row r="178" spans="1:8" x14ac:dyDescent="0.2">
      <c r="A178" s="83" t="s">
        <v>214</v>
      </c>
      <c r="B178" s="84">
        <v>0</v>
      </c>
      <c r="C178" s="84">
        <v>0</v>
      </c>
      <c r="D178" s="84">
        <v>0</v>
      </c>
      <c r="E178" s="84">
        <v>0</v>
      </c>
      <c r="F178" s="84">
        <v>0</v>
      </c>
      <c r="G178" s="87" t="s">
        <v>205</v>
      </c>
      <c r="H178" s="93" t="s">
        <v>206</v>
      </c>
    </row>
    <row r="179" spans="1:8" x14ac:dyDescent="0.2">
      <c r="A179" s="83" t="s">
        <v>215</v>
      </c>
      <c r="B179" s="84">
        <v>0</v>
      </c>
      <c r="C179" s="84">
        <v>0</v>
      </c>
      <c r="D179" s="84">
        <v>0</v>
      </c>
      <c r="E179" s="84">
        <v>0</v>
      </c>
      <c r="F179" s="84">
        <v>0</v>
      </c>
      <c r="G179" s="87" t="s">
        <v>205</v>
      </c>
      <c r="H179" s="93" t="s">
        <v>206</v>
      </c>
    </row>
    <row r="180" spans="1:8" x14ac:dyDescent="0.2">
      <c r="A180" s="83" t="s">
        <v>216</v>
      </c>
      <c r="B180" s="84">
        <v>0</v>
      </c>
      <c r="C180" s="84">
        <v>0</v>
      </c>
      <c r="D180" s="84">
        <v>0</v>
      </c>
      <c r="E180" s="84">
        <v>0</v>
      </c>
      <c r="F180" s="84">
        <v>0</v>
      </c>
      <c r="G180" s="87" t="s">
        <v>205</v>
      </c>
      <c r="H180" s="93" t="s">
        <v>206</v>
      </c>
    </row>
    <row r="181" spans="1:8" x14ac:dyDescent="0.2">
      <c r="A181" s="83" t="s">
        <v>217</v>
      </c>
      <c r="B181" s="84">
        <v>43.114276240000002</v>
      </c>
      <c r="C181" s="84">
        <v>9.3983864E-2</v>
      </c>
      <c r="D181" s="84">
        <v>132.3313915</v>
      </c>
      <c r="E181" s="84">
        <v>132.3313915</v>
      </c>
      <c r="F181" s="84">
        <v>0</v>
      </c>
      <c r="G181" s="86" t="s">
        <v>205</v>
      </c>
      <c r="H181" s="93" t="s">
        <v>206</v>
      </c>
    </row>
    <row r="182" spans="1:8" x14ac:dyDescent="0.2">
      <c r="A182" s="83" t="s">
        <v>218</v>
      </c>
      <c r="B182" s="84">
        <v>95.900784669999993</v>
      </c>
      <c r="C182" s="84">
        <v>0.178656973</v>
      </c>
      <c r="D182" s="84">
        <v>7.0490426790000003</v>
      </c>
      <c r="E182" s="84">
        <v>7.0490426790000003</v>
      </c>
      <c r="F182" s="84">
        <v>0</v>
      </c>
      <c r="G182" s="86" t="s">
        <v>205</v>
      </c>
      <c r="H182" s="93" t="s">
        <v>206</v>
      </c>
    </row>
    <row r="183" spans="1:8" x14ac:dyDescent="0.2">
      <c r="A183" s="83" t="s">
        <v>219</v>
      </c>
      <c r="B183" s="84">
        <v>53.96952211</v>
      </c>
      <c r="C183" s="84">
        <v>0.19169203100000001</v>
      </c>
      <c r="D183" s="84">
        <v>7.8478622170000003</v>
      </c>
      <c r="E183" s="84">
        <v>7.8478622170000003</v>
      </c>
      <c r="F183" s="84">
        <v>0</v>
      </c>
      <c r="G183" s="86" t="s">
        <v>205</v>
      </c>
      <c r="H183" s="93" t="s">
        <v>206</v>
      </c>
    </row>
    <row r="184" spans="1:8" x14ac:dyDescent="0.2">
      <c r="A184" s="83" t="s">
        <v>155</v>
      </c>
      <c r="B184" s="84">
        <v>36.909999999999997</v>
      </c>
      <c r="C184" s="84">
        <v>8.3799999999999999E-2</v>
      </c>
      <c r="D184" s="84">
        <v>156.18</v>
      </c>
      <c r="E184" s="84">
        <v>156.18</v>
      </c>
      <c r="F184" s="84">
        <v>0</v>
      </c>
      <c r="G184" s="86" t="s">
        <v>205</v>
      </c>
      <c r="H184" s="93" t="s">
        <v>206</v>
      </c>
    </row>
    <row r="185" spans="1:8" x14ac:dyDescent="0.2">
      <c r="A185" s="83" t="s">
        <v>220</v>
      </c>
      <c r="B185" s="84">
        <v>8.64</v>
      </c>
      <c r="C185" s="84">
        <v>4.2200000000000001E-2</v>
      </c>
      <c r="D185" s="84">
        <v>4.72</v>
      </c>
      <c r="E185" s="84">
        <v>4.72</v>
      </c>
      <c r="F185" s="84">
        <v>0</v>
      </c>
      <c r="G185" s="86" t="s">
        <v>205</v>
      </c>
      <c r="H185" s="93" t="s">
        <v>206</v>
      </c>
    </row>
    <row r="186" spans="1:8" x14ac:dyDescent="0.2">
      <c r="A186" s="83" t="s">
        <v>221</v>
      </c>
      <c r="B186" s="84">
        <v>42.971876440000003</v>
      </c>
      <c r="C186" s="84">
        <v>0.106690308</v>
      </c>
      <c r="D186" s="84">
        <v>2.8822272519999999</v>
      </c>
      <c r="E186" s="84">
        <v>2.8822272519999999</v>
      </c>
      <c r="F186" s="84">
        <v>0</v>
      </c>
      <c r="G186" s="86" t="s">
        <v>205</v>
      </c>
      <c r="H186" s="93" t="s">
        <v>206</v>
      </c>
    </row>
    <row r="187" spans="1:8" x14ac:dyDescent="0.2">
      <c r="A187" s="83" t="s">
        <v>223</v>
      </c>
      <c r="B187" s="84">
        <v>27.138824750000001</v>
      </c>
      <c r="C187" s="84">
        <v>4.4223096000000003E-2</v>
      </c>
      <c r="D187" s="84">
        <v>5.7254147299999998</v>
      </c>
      <c r="E187" s="84">
        <v>5.7254147299999998</v>
      </c>
      <c r="F187" s="84">
        <v>0</v>
      </c>
      <c r="G187" s="86" t="s">
        <v>205</v>
      </c>
      <c r="H187" s="90" t="s">
        <v>222</v>
      </c>
    </row>
    <row r="188" spans="1:8" x14ac:dyDescent="0.2">
      <c r="A188" s="83" t="s">
        <v>225</v>
      </c>
      <c r="B188" s="84">
        <v>27.63489779</v>
      </c>
      <c r="C188" s="84">
        <v>4.3860115999999998E-2</v>
      </c>
      <c r="D188" s="84">
        <v>8.3045842529999998</v>
      </c>
      <c r="E188" s="84">
        <v>8.3045842529999998</v>
      </c>
      <c r="F188" s="84">
        <v>0</v>
      </c>
      <c r="G188" s="86" t="s">
        <v>205</v>
      </c>
      <c r="H188" s="90" t="s">
        <v>222</v>
      </c>
    </row>
    <row r="189" spans="1:8" x14ac:dyDescent="0.2">
      <c r="A189" s="83" t="s">
        <v>226</v>
      </c>
      <c r="B189" s="84">
        <v>11.548822210000001</v>
      </c>
      <c r="C189" s="84">
        <v>6.1646148999999997E-2</v>
      </c>
      <c r="D189" s="84">
        <v>0</v>
      </c>
      <c r="E189" s="84">
        <v>0</v>
      </c>
      <c r="F189" s="84">
        <v>0</v>
      </c>
      <c r="G189" s="86" t="s">
        <v>205</v>
      </c>
      <c r="H189" s="90" t="s">
        <v>222</v>
      </c>
    </row>
    <row r="190" spans="1:8" x14ac:dyDescent="0.2">
      <c r="A190" s="83" t="s">
        <v>227</v>
      </c>
      <c r="B190" s="84">
        <v>28.953726100000001</v>
      </c>
      <c r="C190" s="84">
        <v>2.4864147999999999E-2</v>
      </c>
      <c r="D190" s="84">
        <v>8.1986846000000002E-2</v>
      </c>
      <c r="E190" s="84">
        <v>8.1986846000000002E-2</v>
      </c>
      <c r="F190" s="84">
        <v>0</v>
      </c>
      <c r="G190" s="86" t="s">
        <v>205</v>
      </c>
      <c r="H190" s="90" t="s">
        <v>222</v>
      </c>
    </row>
    <row r="191" spans="1:8" x14ac:dyDescent="0.2">
      <c r="A191" s="83" t="s">
        <v>228</v>
      </c>
      <c r="B191" s="84">
        <v>45.814159580000002</v>
      </c>
      <c r="C191" s="84">
        <v>9.1471027999999996E-2</v>
      </c>
      <c r="D191" s="84">
        <v>79.349602239999996</v>
      </c>
      <c r="E191" s="84">
        <v>79.349602239999996</v>
      </c>
      <c r="F191" s="84">
        <v>0</v>
      </c>
      <c r="G191" s="86" t="s">
        <v>205</v>
      </c>
      <c r="H191" s="90" t="s">
        <v>222</v>
      </c>
    </row>
    <row r="192" spans="1:8" x14ac:dyDescent="0.2">
      <c r="A192" s="83" t="s">
        <v>229</v>
      </c>
      <c r="B192" s="84">
        <v>9.8730633080000008</v>
      </c>
      <c r="C192" s="84">
        <v>1.5063681000000001E-2</v>
      </c>
      <c r="D192" s="84">
        <v>0</v>
      </c>
      <c r="E192" s="84">
        <v>0</v>
      </c>
      <c r="F192" s="84">
        <v>0</v>
      </c>
      <c r="G192" s="86" t="s">
        <v>205</v>
      </c>
      <c r="H192" s="90" t="s">
        <v>222</v>
      </c>
    </row>
    <row r="193" spans="1:8" x14ac:dyDescent="0.2">
      <c r="A193" s="83" t="s">
        <v>230</v>
      </c>
      <c r="B193" s="84">
        <v>0</v>
      </c>
      <c r="C193" s="84">
        <v>0</v>
      </c>
      <c r="D193" s="84">
        <v>0</v>
      </c>
      <c r="E193" s="84">
        <v>0</v>
      </c>
      <c r="F193" s="84">
        <v>0</v>
      </c>
      <c r="G193" s="86" t="s">
        <v>205</v>
      </c>
      <c r="H193" s="90" t="s">
        <v>222</v>
      </c>
    </row>
    <row r="194" spans="1:8" x14ac:dyDescent="0.2">
      <c r="A194" s="83" t="s">
        <v>231</v>
      </c>
      <c r="B194" s="84">
        <v>24.09</v>
      </c>
      <c r="C194" s="84">
        <v>2.86E-2</v>
      </c>
      <c r="D194" s="84">
        <v>150.09</v>
      </c>
      <c r="E194" s="84">
        <v>150.09</v>
      </c>
      <c r="F194" s="84">
        <v>0</v>
      </c>
      <c r="G194" s="86" t="s">
        <v>205</v>
      </c>
      <c r="H194" s="90" t="s">
        <v>222</v>
      </c>
    </row>
    <row r="195" spans="1:8" x14ac:dyDescent="0.2">
      <c r="A195" s="83" t="s">
        <v>232</v>
      </c>
      <c r="B195" s="84">
        <v>7.5481746870000004</v>
      </c>
      <c r="C195" s="84">
        <v>1.4056411E-2</v>
      </c>
      <c r="D195" s="84">
        <v>0</v>
      </c>
      <c r="E195" s="84">
        <v>0</v>
      </c>
      <c r="F195" s="84">
        <v>0</v>
      </c>
      <c r="G195" s="86" t="s">
        <v>205</v>
      </c>
      <c r="H195" s="90" t="s">
        <v>222</v>
      </c>
    </row>
    <row r="196" spans="1:8" x14ac:dyDescent="0.2">
      <c r="A196" s="83" t="s">
        <v>214</v>
      </c>
      <c r="B196" s="84">
        <v>0</v>
      </c>
      <c r="C196" s="84">
        <v>0</v>
      </c>
      <c r="D196" s="84">
        <v>90.481016890000006</v>
      </c>
      <c r="E196" s="84">
        <v>90.481016890000006</v>
      </c>
      <c r="F196" s="84">
        <v>0</v>
      </c>
      <c r="G196" s="86" t="s">
        <v>205</v>
      </c>
      <c r="H196" s="90" t="s">
        <v>233</v>
      </c>
    </row>
    <row r="197" spans="1:8" x14ac:dyDescent="0.2">
      <c r="A197" s="83" t="s">
        <v>217</v>
      </c>
      <c r="B197" s="84">
        <v>24.54284577</v>
      </c>
      <c r="C197" s="84">
        <v>5.3500410999999998E-2</v>
      </c>
      <c r="D197" s="84">
        <v>42.541167420000001</v>
      </c>
      <c r="E197" s="84">
        <v>42.541167420000001</v>
      </c>
      <c r="F197" s="84">
        <v>0</v>
      </c>
      <c r="G197" s="86" t="s">
        <v>205</v>
      </c>
      <c r="H197" s="90" t="s">
        <v>233</v>
      </c>
    </row>
    <row r="198" spans="1:8" x14ac:dyDescent="0.2">
      <c r="A198" s="83" t="s">
        <v>215</v>
      </c>
      <c r="B198" s="84">
        <v>0</v>
      </c>
      <c r="C198" s="84">
        <v>0</v>
      </c>
      <c r="D198" s="84">
        <v>0</v>
      </c>
      <c r="E198" s="84">
        <v>0</v>
      </c>
      <c r="F198" s="84">
        <v>0</v>
      </c>
      <c r="G198" s="86" t="s">
        <v>205</v>
      </c>
      <c r="H198" s="90" t="s">
        <v>233</v>
      </c>
    </row>
    <row r="199" spans="1:8" x14ac:dyDescent="0.2">
      <c r="A199" s="83" t="s">
        <v>212</v>
      </c>
      <c r="B199" s="84">
        <v>1.262684519</v>
      </c>
      <c r="C199" s="84">
        <v>2.6750210000000001E-3</v>
      </c>
      <c r="D199" s="84">
        <v>0</v>
      </c>
      <c r="E199" s="84">
        <v>0</v>
      </c>
      <c r="F199" s="84">
        <v>0</v>
      </c>
      <c r="G199" s="86" t="s">
        <v>205</v>
      </c>
      <c r="H199" s="90" t="s">
        <v>233</v>
      </c>
    </row>
    <row r="200" spans="1:8" x14ac:dyDescent="0.2">
      <c r="A200" s="83" t="s">
        <v>219</v>
      </c>
      <c r="B200" s="84">
        <v>101.1162003</v>
      </c>
      <c r="C200" s="84">
        <v>0.35915029500000001</v>
      </c>
      <c r="D200" s="84">
        <v>13.64510784</v>
      </c>
      <c r="E200" s="84">
        <v>13.64510784</v>
      </c>
      <c r="F200" s="84">
        <v>0</v>
      </c>
      <c r="G200" s="86" t="s">
        <v>205</v>
      </c>
      <c r="H200" s="90" t="s">
        <v>234</v>
      </c>
    </row>
    <row r="201" spans="1:8" x14ac:dyDescent="0.2">
      <c r="A201" s="83" t="s">
        <v>235</v>
      </c>
      <c r="B201" s="84">
        <v>256.9857672</v>
      </c>
      <c r="C201" s="84">
        <v>0</v>
      </c>
      <c r="D201" s="84">
        <v>0</v>
      </c>
      <c r="E201" s="84">
        <v>0</v>
      </c>
      <c r="F201" s="84">
        <v>0</v>
      </c>
      <c r="G201" s="86" t="s">
        <v>205</v>
      </c>
      <c r="H201" s="90" t="s">
        <v>234</v>
      </c>
    </row>
    <row r="202" spans="1:8" x14ac:dyDescent="0.2">
      <c r="A202" s="83" t="s">
        <v>267</v>
      </c>
      <c r="B202" s="84">
        <v>218.8621516</v>
      </c>
      <c r="C202" s="84">
        <v>3.0538904869999999</v>
      </c>
      <c r="D202" s="84">
        <v>0</v>
      </c>
      <c r="E202" s="84">
        <v>0</v>
      </c>
      <c r="F202" s="84">
        <v>0</v>
      </c>
      <c r="G202" s="86" t="s">
        <v>236</v>
      </c>
      <c r="H202" s="90" t="s">
        <v>237</v>
      </c>
    </row>
    <row r="203" spans="1:8" x14ac:dyDescent="0.2">
      <c r="A203" s="83" t="s">
        <v>239</v>
      </c>
      <c r="B203" s="84">
        <v>36.299999999999997</v>
      </c>
      <c r="C203" s="84">
        <v>9.4E-2</v>
      </c>
      <c r="D203" s="84">
        <v>960</v>
      </c>
      <c r="E203" s="84">
        <v>960</v>
      </c>
      <c r="F203" s="84">
        <v>0</v>
      </c>
      <c r="G203" s="86" t="s">
        <v>236</v>
      </c>
      <c r="H203" s="90" t="s">
        <v>238</v>
      </c>
    </row>
    <row r="204" spans="1:8" x14ac:dyDescent="0.2">
      <c r="A204" s="83" t="s">
        <v>242</v>
      </c>
      <c r="B204" s="84">
        <v>0</v>
      </c>
      <c r="C204" s="84">
        <v>0</v>
      </c>
      <c r="D204" s="84">
        <v>312.64474480000001</v>
      </c>
      <c r="E204" s="84">
        <v>312.64474480000001</v>
      </c>
      <c r="F204" s="84">
        <v>0</v>
      </c>
      <c r="G204" s="86" t="s">
        <v>240</v>
      </c>
      <c r="H204" s="90" t="s">
        <v>241</v>
      </c>
    </row>
    <row r="205" spans="1:8" x14ac:dyDescent="0.2">
      <c r="A205" s="83" t="s">
        <v>244</v>
      </c>
      <c r="B205" s="84">
        <v>37.691505040000003</v>
      </c>
      <c r="C205" s="84">
        <v>7.4760010000000002E-2</v>
      </c>
      <c r="D205" s="84">
        <v>0</v>
      </c>
      <c r="E205" s="84">
        <v>0</v>
      </c>
      <c r="F205" s="84">
        <v>0</v>
      </c>
      <c r="G205" s="86" t="s">
        <v>240</v>
      </c>
      <c r="H205" s="90" t="s">
        <v>241</v>
      </c>
    </row>
    <row r="206" spans="1:8" x14ac:dyDescent="0.2">
      <c r="A206" s="83" t="s">
        <v>246</v>
      </c>
      <c r="B206" s="84">
        <v>6.4130920580000002</v>
      </c>
      <c r="C206" s="84">
        <v>4.4244946E-2</v>
      </c>
      <c r="D206" s="84">
        <v>10.18712193</v>
      </c>
      <c r="E206" s="84">
        <v>10.18712193</v>
      </c>
      <c r="F206" s="84">
        <v>0</v>
      </c>
      <c r="G206" s="86" t="s">
        <v>240</v>
      </c>
      <c r="H206" s="90" t="s">
        <v>241</v>
      </c>
    </row>
    <row r="207" spans="1:8" x14ac:dyDescent="0.2">
      <c r="A207" s="83" t="s">
        <v>248</v>
      </c>
      <c r="B207" s="84">
        <v>4.0887799820000001</v>
      </c>
      <c r="C207" s="84">
        <v>2.7749187000000002E-2</v>
      </c>
      <c r="D207" s="84">
        <v>6.2097554999999999E-2</v>
      </c>
      <c r="E207" s="84">
        <v>6.2097554999999999E-2</v>
      </c>
      <c r="F207" s="84">
        <v>0</v>
      </c>
      <c r="G207" s="86" t="s">
        <v>240</v>
      </c>
      <c r="H207" s="90" t="s">
        <v>241</v>
      </c>
    </row>
    <row r="208" spans="1:8" x14ac:dyDescent="0.2">
      <c r="A208" s="83" t="s">
        <v>249</v>
      </c>
      <c r="B208" s="84">
        <v>4.0999999999999996</v>
      </c>
      <c r="C208" s="84">
        <v>1.1299999999999999E-2</v>
      </c>
      <c r="D208" s="84">
        <v>8</v>
      </c>
      <c r="E208" s="84">
        <v>8</v>
      </c>
      <c r="F208" s="84">
        <v>0</v>
      </c>
      <c r="G208" s="86" t="s">
        <v>240</v>
      </c>
      <c r="H208" s="90" t="s">
        <v>241</v>
      </c>
    </row>
    <row r="209" spans="1:8" x14ac:dyDescent="0.2">
      <c r="A209" s="83" t="s">
        <v>250</v>
      </c>
      <c r="B209" s="84">
        <v>0.24</v>
      </c>
      <c r="C209" s="84">
        <v>5.9999999999999995E-4</v>
      </c>
      <c r="D209" s="84">
        <v>0.01</v>
      </c>
      <c r="E209" s="84">
        <v>0.01</v>
      </c>
      <c r="F209" s="84">
        <v>0</v>
      </c>
      <c r="G209" s="86" t="s">
        <v>240</v>
      </c>
      <c r="H209" s="90" t="s">
        <v>241</v>
      </c>
    </row>
    <row r="210" spans="1:8" x14ac:dyDescent="0.2">
      <c r="A210" s="83" t="s">
        <v>111</v>
      </c>
      <c r="B210" s="84">
        <v>0.47</v>
      </c>
      <c r="C210" s="84">
        <v>5.9999999999999995E-4</v>
      </c>
      <c r="D210" s="84">
        <v>0.01</v>
      </c>
      <c r="E210" s="84">
        <v>0.01</v>
      </c>
      <c r="F210" s="84">
        <v>0</v>
      </c>
      <c r="G210" s="86" t="s">
        <v>240</v>
      </c>
      <c r="H210" s="90" t="s">
        <v>241</v>
      </c>
    </row>
    <row r="211" spans="1:8" x14ac:dyDescent="0.2">
      <c r="A211" s="83" t="s">
        <v>251</v>
      </c>
      <c r="B211" s="84">
        <v>0.4</v>
      </c>
      <c r="C211" s="84">
        <v>2.4000000000000001E-4</v>
      </c>
      <c r="D211" s="84">
        <v>0.2</v>
      </c>
      <c r="E211" s="84">
        <v>0.2</v>
      </c>
      <c r="F211" s="84">
        <v>0</v>
      </c>
      <c r="G211" s="86" t="s">
        <v>240</v>
      </c>
      <c r="H211" s="90" t="s">
        <v>241</v>
      </c>
    </row>
    <row r="212" spans="1:8" x14ac:dyDescent="0.2">
      <c r="A212" s="83" t="s">
        <v>252</v>
      </c>
      <c r="B212" s="84">
        <v>0.3</v>
      </c>
      <c r="C212" s="84">
        <v>6.0000000000000002E-5</v>
      </c>
      <c r="D212" s="84">
        <v>0.2</v>
      </c>
      <c r="E212" s="84">
        <v>0.2</v>
      </c>
      <c r="F212" s="84">
        <v>0</v>
      </c>
      <c r="G212" s="86" t="s">
        <v>240</v>
      </c>
      <c r="H212" s="90" t="s">
        <v>241</v>
      </c>
    </row>
    <row r="213" spans="1:8" x14ac:dyDescent="0.2">
      <c r="A213" s="83" t="s">
        <v>254</v>
      </c>
      <c r="B213" s="84">
        <v>49.22</v>
      </c>
      <c r="C213" s="84">
        <v>0.18859999999999999</v>
      </c>
      <c r="D213" s="84">
        <v>0</v>
      </c>
      <c r="E213" s="84">
        <v>0</v>
      </c>
      <c r="F213" s="84">
        <v>0.98630136999999996</v>
      </c>
      <c r="G213" s="86" t="s">
        <v>240</v>
      </c>
      <c r="H213" s="90" t="s">
        <v>253</v>
      </c>
    </row>
    <row r="214" spans="1:8" x14ac:dyDescent="0.2">
      <c r="A214" s="83" t="s">
        <v>255</v>
      </c>
      <c r="B214" s="84">
        <v>54</v>
      </c>
      <c r="C214" s="84">
        <v>8.2000000000000003E-2</v>
      </c>
      <c r="D214" s="84">
        <v>0</v>
      </c>
      <c r="E214" s="84">
        <v>0</v>
      </c>
      <c r="F214" s="84">
        <v>0</v>
      </c>
      <c r="G214" s="86" t="s">
        <v>240</v>
      </c>
      <c r="H214" s="90" t="s">
        <v>253</v>
      </c>
    </row>
    <row r="215" spans="1:8" x14ac:dyDescent="0.2">
      <c r="A215" s="83" t="s">
        <v>258</v>
      </c>
      <c r="B215" s="84">
        <v>4.7699999999999996</v>
      </c>
      <c r="C215" s="84">
        <v>9.2999999999999992E-3</v>
      </c>
      <c r="D215" s="84">
        <v>55</v>
      </c>
      <c r="E215" s="84">
        <v>55</v>
      </c>
      <c r="F215" s="84">
        <v>0</v>
      </c>
      <c r="G215" s="86" t="s">
        <v>240</v>
      </c>
      <c r="H215" s="90" t="s">
        <v>257</v>
      </c>
    </row>
    <row r="216" spans="1:8" x14ac:dyDescent="0.2">
      <c r="A216" s="83" t="s">
        <v>260</v>
      </c>
      <c r="B216" s="84">
        <v>5.0999999999999996</v>
      </c>
      <c r="C216" s="84">
        <v>9.9000000000000008E-3</v>
      </c>
      <c r="D216" s="84">
        <v>6</v>
      </c>
      <c r="E216" s="84">
        <v>6</v>
      </c>
      <c r="F216" s="84">
        <v>0</v>
      </c>
      <c r="G216" s="86" t="s">
        <v>240</v>
      </c>
      <c r="H216" s="90" t="s">
        <v>257</v>
      </c>
    </row>
    <row r="217" spans="1:8" x14ac:dyDescent="0.2">
      <c r="A217" s="83" t="s">
        <v>263</v>
      </c>
      <c r="B217" s="84">
        <v>12.4</v>
      </c>
      <c r="C217" s="84">
        <v>3.4000000000000002E-2</v>
      </c>
      <c r="D217" s="84">
        <v>175</v>
      </c>
      <c r="E217" s="84">
        <v>175</v>
      </c>
      <c r="F217" s="84">
        <v>0</v>
      </c>
      <c r="G217" s="86" t="s">
        <v>240</v>
      </c>
      <c r="H217" s="90" t="s">
        <v>262</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49C3D-DD8C-4A45-91A1-D340B90AB58B}">
  <dimension ref="A1:J8"/>
  <sheetViews>
    <sheetView tabSelected="1" workbookViewId="0">
      <selection activeCell="M27" sqref="M27"/>
    </sheetView>
  </sheetViews>
  <sheetFormatPr baseColWidth="10" defaultRowHeight="16" x14ac:dyDescent="0.2"/>
  <cols>
    <col min="2" max="2" width="26" customWidth="1"/>
    <col min="4" max="4" width="10.83203125" style="79"/>
  </cols>
  <sheetData>
    <row r="1" spans="1:10" x14ac:dyDescent="0.2">
      <c r="A1" t="s">
        <v>1125</v>
      </c>
      <c r="B1" t="s">
        <v>1126</v>
      </c>
      <c r="C1" t="s">
        <v>1127</v>
      </c>
      <c r="D1" s="79" t="s">
        <v>1134</v>
      </c>
      <c r="E1" t="s">
        <v>1133</v>
      </c>
      <c r="F1" t="s">
        <v>1128</v>
      </c>
      <c r="G1" t="s">
        <v>1129</v>
      </c>
      <c r="H1" t="s">
        <v>1130</v>
      </c>
      <c r="I1" t="s">
        <v>1131</v>
      </c>
      <c r="J1" t="s">
        <v>1132</v>
      </c>
    </row>
    <row r="2" spans="1:10" x14ac:dyDescent="0.2">
      <c r="A2">
        <v>1</v>
      </c>
      <c r="B2">
        <v>4</v>
      </c>
      <c r="C2">
        <v>180</v>
      </c>
      <c r="D2" s="79" t="s">
        <v>1135</v>
      </c>
      <c r="E2">
        <v>1</v>
      </c>
      <c r="F2" s="79">
        <f>80.8+45.2</f>
        <v>126</v>
      </c>
      <c r="G2" s="79">
        <v>136</v>
      </c>
      <c r="H2" s="79">
        <f>55.4</f>
        <v>55.4</v>
      </c>
      <c r="I2" s="79">
        <v>0.7</v>
      </c>
      <c r="J2" s="100">
        <v>7.2</v>
      </c>
    </row>
    <row r="3" spans="1:10" ht="17" x14ac:dyDescent="0.2">
      <c r="A3">
        <v>2</v>
      </c>
      <c r="B3">
        <v>4</v>
      </c>
      <c r="C3">
        <v>540</v>
      </c>
      <c r="D3" s="99" t="s">
        <v>1136</v>
      </c>
      <c r="E3">
        <v>1</v>
      </c>
      <c r="F3" s="79">
        <f>79.3+38.4</f>
        <v>117.69999999999999</v>
      </c>
      <c r="G3" s="79">
        <v>162</v>
      </c>
      <c r="H3" s="79">
        <v>96</v>
      </c>
      <c r="I3" s="79">
        <v>0.7</v>
      </c>
      <c r="J3" s="101">
        <v>30</v>
      </c>
    </row>
    <row r="4" spans="1:10" x14ac:dyDescent="0.2">
      <c r="A4">
        <v>3</v>
      </c>
      <c r="B4">
        <v>4</v>
      </c>
      <c r="C4">
        <v>180</v>
      </c>
      <c r="D4" s="79" t="s">
        <v>1135</v>
      </c>
      <c r="E4">
        <v>30</v>
      </c>
      <c r="F4" s="79">
        <f>80.8+45.2</f>
        <v>126</v>
      </c>
      <c r="G4" s="79">
        <v>136</v>
      </c>
      <c r="H4" s="79">
        <f>55.4</f>
        <v>55.4</v>
      </c>
      <c r="I4" s="79">
        <v>0.7</v>
      </c>
      <c r="J4" s="100">
        <v>7.2</v>
      </c>
    </row>
    <row r="5" spans="1:10" x14ac:dyDescent="0.2">
      <c r="A5">
        <v>4</v>
      </c>
      <c r="B5">
        <v>4</v>
      </c>
      <c r="C5">
        <v>540</v>
      </c>
      <c r="D5" s="79" t="s">
        <v>1136</v>
      </c>
      <c r="E5">
        <v>10</v>
      </c>
      <c r="F5" s="79">
        <f>79.3+38.4</f>
        <v>117.69999999999999</v>
      </c>
      <c r="G5" s="79">
        <v>162</v>
      </c>
      <c r="H5" s="79">
        <v>96</v>
      </c>
      <c r="I5" s="79">
        <v>0.7</v>
      </c>
      <c r="J5" s="102">
        <v>30</v>
      </c>
    </row>
    <row r="6" spans="1:10" x14ac:dyDescent="0.2">
      <c r="A6">
        <v>5</v>
      </c>
      <c r="B6">
        <v>4</v>
      </c>
      <c r="C6">
        <v>5400</v>
      </c>
      <c r="D6" s="79" t="s">
        <v>1136</v>
      </c>
      <c r="E6">
        <v>1</v>
      </c>
      <c r="F6" s="79">
        <f>79.3+38.4</f>
        <v>117.69999999999999</v>
      </c>
      <c r="G6" s="79">
        <v>162</v>
      </c>
      <c r="H6" s="79">
        <v>96</v>
      </c>
      <c r="I6" s="79">
        <v>0.7</v>
      </c>
      <c r="J6" s="102">
        <v>30</v>
      </c>
    </row>
    <row r="7" spans="1:10" x14ac:dyDescent="0.2">
      <c r="A7">
        <v>6</v>
      </c>
      <c r="B7">
        <v>100</v>
      </c>
      <c r="C7">
        <v>5400</v>
      </c>
      <c r="D7" s="79" t="s">
        <v>1135</v>
      </c>
      <c r="E7">
        <v>1</v>
      </c>
      <c r="F7" s="79">
        <f>80.8+45.2</f>
        <v>126</v>
      </c>
      <c r="G7" s="79">
        <v>136</v>
      </c>
      <c r="H7" s="79">
        <f>55.4</f>
        <v>55.4</v>
      </c>
      <c r="I7" s="79">
        <v>0.7</v>
      </c>
      <c r="J7" s="100">
        <v>7.2</v>
      </c>
    </row>
    <row r="8" spans="1:10" x14ac:dyDescent="0.2">
      <c r="A8">
        <v>7</v>
      </c>
      <c r="B8">
        <v>100</v>
      </c>
      <c r="C8">
        <v>5400</v>
      </c>
      <c r="D8" s="79" t="s">
        <v>1136</v>
      </c>
      <c r="E8">
        <v>1</v>
      </c>
      <c r="F8" s="79">
        <f>79.3+38.4</f>
        <v>117.69999999999999</v>
      </c>
      <c r="G8" s="79">
        <v>162</v>
      </c>
      <c r="H8" s="79">
        <v>96</v>
      </c>
      <c r="I8" s="79">
        <v>0.7</v>
      </c>
      <c r="J8" s="102">
        <v>30</v>
      </c>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424D51-4F1E-9A43-B985-99770CA934B9}">
  <dimension ref="A1:T222"/>
  <sheetViews>
    <sheetView zoomScale="90" zoomScaleNormal="131" workbookViewId="0">
      <selection activeCell="H3" sqref="H3"/>
    </sheetView>
  </sheetViews>
  <sheetFormatPr baseColWidth="10" defaultColWidth="10.6640625" defaultRowHeight="16" x14ac:dyDescent="0.2"/>
  <cols>
    <col min="1" max="1" width="10.6640625" style="86"/>
    <col min="2" max="2" width="25.6640625" style="91" customWidth="1"/>
    <col min="3" max="3" width="35.83203125" style="87" customWidth="1"/>
    <col min="4" max="4" width="11.33203125" style="87" customWidth="1"/>
    <col min="5" max="5" width="12.1640625" style="87" customWidth="1"/>
    <col min="6" max="6" width="13.1640625" style="87" customWidth="1"/>
    <col min="7" max="7" width="13.83203125" style="87" customWidth="1"/>
    <col min="8" max="8" width="12.5" style="87" customWidth="1"/>
    <col min="9" max="9" width="10.6640625" style="86"/>
    <col min="10" max="10" width="10.6640625" style="86" customWidth="1"/>
    <col min="11" max="12" width="10.6640625" style="86"/>
    <col min="13" max="13" width="12.1640625" style="86" customWidth="1"/>
    <col min="14" max="14" width="14" style="86" customWidth="1"/>
    <col min="15" max="15" width="15.5" style="79" customWidth="1"/>
    <col min="16" max="16" width="10.83203125" style="79" customWidth="1"/>
    <col min="17" max="17" width="14.83203125" style="79" customWidth="1"/>
    <col min="18" max="18" width="13" style="79" customWidth="1"/>
    <col min="19" max="19" width="12.5" style="86" customWidth="1"/>
  </cols>
  <sheetData>
    <row r="1" spans="1:20" s="79" customFormat="1" ht="19" x14ac:dyDescent="0.2">
      <c r="A1" s="85" t="s">
        <v>4</v>
      </c>
      <c r="B1" s="85" t="s">
        <v>5</v>
      </c>
      <c r="C1" s="82" t="s">
        <v>6</v>
      </c>
      <c r="D1" s="82" t="s">
        <v>0</v>
      </c>
      <c r="E1" s="82" t="s">
        <v>265</v>
      </c>
      <c r="F1" s="82" t="s">
        <v>266</v>
      </c>
      <c r="G1" s="82" t="s">
        <v>1</v>
      </c>
      <c r="H1" s="82" t="s">
        <v>2</v>
      </c>
      <c r="I1" s="85" t="s">
        <v>1068</v>
      </c>
      <c r="J1" s="85" t="s">
        <v>1069</v>
      </c>
      <c r="K1" s="85" t="s">
        <v>1070</v>
      </c>
      <c r="L1" s="85" t="s">
        <v>1071</v>
      </c>
      <c r="M1" s="85" t="s">
        <v>1035</v>
      </c>
      <c r="N1" s="85" t="s">
        <v>1037</v>
      </c>
      <c r="O1" s="85" t="s">
        <v>1043</v>
      </c>
      <c r="P1" s="85" t="s">
        <v>1044</v>
      </c>
      <c r="Q1" s="85" t="s">
        <v>1045</v>
      </c>
      <c r="R1" s="85" t="s">
        <v>1048</v>
      </c>
      <c r="S1" s="85" t="s">
        <v>1036</v>
      </c>
      <c r="T1" s="85"/>
    </row>
    <row r="2" spans="1:20" x14ac:dyDescent="0.2">
      <c r="A2" s="86" t="s">
        <v>13</v>
      </c>
      <c r="B2" s="91" t="s">
        <v>14</v>
      </c>
      <c r="C2" s="83" t="s">
        <v>15</v>
      </c>
      <c r="D2" s="84">
        <v>5.4</v>
      </c>
      <c r="E2" s="84">
        <v>1.41E-2</v>
      </c>
      <c r="F2" s="84">
        <v>0</v>
      </c>
      <c r="G2" s="84">
        <v>0</v>
      </c>
      <c r="H2" s="84">
        <v>0</v>
      </c>
      <c r="I2" s="86">
        <v>1</v>
      </c>
      <c r="J2" s="86">
        <v>0</v>
      </c>
      <c r="K2" s="86">
        <v>0</v>
      </c>
      <c r="L2" s="88">
        <v>0</v>
      </c>
      <c r="M2" s="88">
        <v>0</v>
      </c>
      <c r="N2" s="88">
        <v>0</v>
      </c>
      <c r="O2" s="88">
        <v>0</v>
      </c>
      <c r="P2" s="88">
        <v>0</v>
      </c>
      <c r="Q2" s="88">
        <v>0</v>
      </c>
      <c r="R2" s="88">
        <v>0</v>
      </c>
      <c r="S2" s="88">
        <v>0</v>
      </c>
    </row>
    <row r="3" spans="1:20" x14ac:dyDescent="0.2">
      <c r="A3" s="86" t="s">
        <v>13</v>
      </c>
      <c r="B3" s="91" t="s">
        <v>14</v>
      </c>
      <c r="C3" s="83" t="s">
        <v>17</v>
      </c>
      <c r="D3" s="84">
        <v>11.2</v>
      </c>
      <c r="E3" s="84">
        <v>3.4000000000000002E-2</v>
      </c>
      <c r="F3" s="84">
        <v>18</v>
      </c>
      <c r="G3" s="84">
        <v>18</v>
      </c>
      <c r="H3" s="84">
        <v>0</v>
      </c>
      <c r="I3" s="86">
        <v>0.2</v>
      </c>
      <c r="J3" s="86">
        <v>0.1</v>
      </c>
      <c r="K3" s="86">
        <v>0.7</v>
      </c>
      <c r="L3" s="88">
        <v>0</v>
      </c>
      <c r="M3" s="88">
        <v>0</v>
      </c>
      <c r="N3" s="88">
        <v>0</v>
      </c>
      <c r="O3" s="88">
        <v>0</v>
      </c>
      <c r="P3" s="88">
        <v>0</v>
      </c>
      <c r="Q3" s="88">
        <v>0</v>
      </c>
      <c r="R3" s="88">
        <v>0</v>
      </c>
      <c r="S3" s="88">
        <v>0</v>
      </c>
      <c r="T3" s="79"/>
    </row>
    <row r="4" spans="1:20" x14ac:dyDescent="0.2">
      <c r="A4" s="86" t="s">
        <v>13</v>
      </c>
      <c r="B4" s="91" t="s">
        <v>14</v>
      </c>
      <c r="C4" s="83" t="s">
        <v>18</v>
      </c>
      <c r="D4" s="84">
        <v>9.6</v>
      </c>
      <c r="E4" s="84">
        <v>1.12E-2</v>
      </c>
      <c r="F4" s="84">
        <v>0</v>
      </c>
      <c r="G4" s="84">
        <v>0</v>
      </c>
      <c r="H4" s="84">
        <v>0</v>
      </c>
      <c r="I4" s="86">
        <v>1</v>
      </c>
      <c r="J4" s="86">
        <v>0</v>
      </c>
      <c r="K4" s="86">
        <v>0</v>
      </c>
      <c r="L4" s="86">
        <v>0</v>
      </c>
      <c r="M4" s="86">
        <v>0</v>
      </c>
      <c r="N4" s="86">
        <v>0</v>
      </c>
      <c r="O4" s="86">
        <v>0</v>
      </c>
      <c r="P4" s="86">
        <v>0</v>
      </c>
      <c r="Q4" s="86">
        <v>0</v>
      </c>
      <c r="R4" s="86">
        <v>0</v>
      </c>
      <c r="S4" s="86">
        <v>0</v>
      </c>
      <c r="T4" s="79"/>
    </row>
    <row r="5" spans="1:20" x14ac:dyDescent="0.2">
      <c r="A5" s="86" t="s">
        <v>13</v>
      </c>
      <c r="B5" s="91" t="s">
        <v>14</v>
      </c>
      <c r="C5" s="83" t="s">
        <v>19</v>
      </c>
      <c r="D5" s="84">
        <v>1.8</v>
      </c>
      <c r="E5" s="84">
        <v>3.3999999999999998E-3</v>
      </c>
      <c r="F5" s="84">
        <v>0</v>
      </c>
      <c r="G5" s="84">
        <v>0</v>
      </c>
      <c r="H5" s="84">
        <v>0</v>
      </c>
      <c r="I5" s="86">
        <v>1</v>
      </c>
      <c r="J5" s="86">
        <v>0</v>
      </c>
      <c r="K5" s="86">
        <v>0</v>
      </c>
      <c r="L5" s="86">
        <v>0</v>
      </c>
      <c r="M5" s="86">
        <v>0</v>
      </c>
      <c r="N5" s="86">
        <v>0</v>
      </c>
      <c r="O5" s="86">
        <v>0</v>
      </c>
      <c r="P5" s="86">
        <v>0</v>
      </c>
      <c r="Q5" s="86">
        <v>0</v>
      </c>
      <c r="R5" s="86">
        <v>0</v>
      </c>
      <c r="S5" s="86">
        <v>0</v>
      </c>
      <c r="T5" s="79"/>
    </row>
    <row r="6" spans="1:20" x14ac:dyDescent="0.2">
      <c r="A6" s="86" t="s">
        <v>13</v>
      </c>
      <c r="B6" s="91" t="s">
        <v>14</v>
      </c>
      <c r="C6" s="83" t="s">
        <v>20</v>
      </c>
      <c r="D6" s="84">
        <v>3</v>
      </c>
      <c r="E6" s="84">
        <v>9.2999999999999992E-3</v>
      </c>
      <c r="F6" s="84">
        <v>0</v>
      </c>
      <c r="G6" s="84">
        <v>0</v>
      </c>
      <c r="H6" s="84">
        <v>0</v>
      </c>
      <c r="I6" s="86">
        <v>1</v>
      </c>
      <c r="J6" s="86">
        <v>0</v>
      </c>
      <c r="K6" s="86">
        <v>0</v>
      </c>
      <c r="L6" s="86">
        <v>0</v>
      </c>
      <c r="M6" s="86">
        <v>0</v>
      </c>
      <c r="N6" s="86">
        <v>0</v>
      </c>
      <c r="O6" s="86">
        <v>0</v>
      </c>
      <c r="P6" s="86">
        <v>0</v>
      </c>
      <c r="Q6" s="86">
        <v>0</v>
      </c>
      <c r="R6" s="86">
        <v>0</v>
      </c>
      <c r="S6" s="86">
        <v>0</v>
      </c>
      <c r="T6" s="79"/>
    </row>
    <row r="7" spans="1:20" x14ac:dyDescent="0.2">
      <c r="A7" s="86" t="s">
        <v>13</v>
      </c>
      <c r="B7" s="91" t="s">
        <v>14</v>
      </c>
      <c r="C7" s="83" t="s">
        <v>21</v>
      </c>
      <c r="D7" s="84">
        <v>7.5</v>
      </c>
      <c r="E7" s="84">
        <v>1.2200000000000001E-2</v>
      </c>
      <c r="F7" s="84">
        <v>5.5</v>
      </c>
      <c r="G7" s="84">
        <v>5.5</v>
      </c>
      <c r="H7" s="84">
        <v>0</v>
      </c>
      <c r="I7" s="86">
        <v>1</v>
      </c>
      <c r="J7" s="86">
        <v>0</v>
      </c>
      <c r="K7" s="86">
        <v>0</v>
      </c>
      <c r="L7" s="86">
        <v>0</v>
      </c>
      <c r="M7" s="86">
        <v>0</v>
      </c>
      <c r="N7" s="86">
        <v>0</v>
      </c>
      <c r="O7" s="86">
        <v>0</v>
      </c>
      <c r="P7" s="86">
        <v>0</v>
      </c>
      <c r="Q7" s="86">
        <v>0</v>
      </c>
      <c r="R7" s="86">
        <v>0</v>
      </c>
      <c r="S7" s="86">
        <v>0</v>
      </c>
      <c r="T7" s="79"/>
    </row>
    <row r="8" spans="1:20" x14ac:dyDescent="0.2">
      <c r="A8" s="86" t="s">
        <v>13</v>
      </c>
      <c r="B8" s="91" t="s">
        <v>14</v>
      </c>
      <c r="C8" s="83" t="s">
        <v>22</v>
      </c>
      <c r="D8" s="84">
        <v>0.7</v>
      </c>
      <c r="E8" s="84">
        <v>4.2999999999999999E-4</v>
      </c>
      <c r="F8" s="84">
        <v>0</v>
      </c>
      <c r="G8" s="84">
        <v>0</v>
      </c>
      <c r="H8" s="84">
        <v>0</v>
      </c>
      <c r="I8" s="86">
        <v>0</v>
      </c>
      <c r="J8" s="86">
        <v>0</v>
      </c>
      <c r="K8" s="86">
        <v>1</v>
      </c>
      <c r="L8" s="86">
        <v>0</v>
      </c>
      <c r="M8" s="86">
        <v>0</v>
      </c>
      <c r="N8" s="86">
        <v>0</v>
      </c>
      <c r="O8" s="86">
        <v>0</v>
      </c>
      <c r="P8" s="86">
        <v>0</v>
      </c>
      <c r="Q8" s="86">
        <v>0</v>
      </c>
      <c r="R8" s="86">
        <v>0</v>
      </c>
      <c r="S8" s="86">
        <v>0</v>
      </c>
      <c r="T8" s="79"/>
    </row>
    <row r="9" spans="1:20" x14ac:dyDescent="0.2">
      <c r="A9" s="87" t="s">
        <v>13</v>
      </c>
      <c r="B9" s="92" t="s">
        <v>14</v>
      </c>
      <c r="C9" s="83" t="s">
        <v>23</v>
      </c>
      <c r="D9" s="84">
        <v>3.2</v>
      </c>
      <c r="E9" s="84">
        <v>3.0000000000000001E-3</v>
      </c>
      <c r="F9" s="84">
        <v>0</v>
      </c>
      <c r="G9" s="84">
        <v>0</v>
      </c>
      <c r="H9" s="84">
        <v>0</v>
      </c>
      <c r="I9" s="87">
        <v>0</v>
      </c>
      <c r="J9" s="87">
        <v>0</v>
      </c>
      <c r="K9" s="87">
        <v>1</v>
      </c>
      <c r="L9" s="87">
        <v>0</v>
      </c>
      <c r="M9" s="87">
        <v>0</v>
      </c>
      <c r="N9" s="87">
        <v>0</v>
      </c>
      <c r="O9" s="87">
        <v>0</v>
      </c>
      <c r="P9" s="87">
        <v>0</v>
      </c>
      <c r="Q9" s="87">
        <v>0</v>
      </c>
      <c r="R9" s="87">
        <v>0</v>
      </c>
      <c r="S9" s="87">
        <v>0</v>
      </c>
      <c r="T9" s="79"/>
    </row>
    <row r="10" spans="1:20" x14ac:dyDescent="0.2">
      <c r="A10" s="87" t="s">
        <v>13</v>
      </c>
      <c r="B10" s="92" t="s">
        <v>24</v>
      </c>
      <c r="C10" s="83" t="s">
        <v>25</v>
      </c>
      <c r="D10" s="84">
        <v>5.4</v>
      </c>
      <c r="E10" s="84">
        <v>1.3599999999999999E-2</v>
      </c>
      <c r="F10" s="84">
        <v>0.1</v>
      </c>
      <c r="G10" s="84">
        <v>0.1</v>
      </c>
      <c r="H10" s="84">
        <v>0</v>
      </c>
      <c r="I10" s="87">
        <v>0.5</v>
      </c>
      <c r="J10" s="87">
        <v>0</v>
      </c>
      <c r="K10" s="87">
        <v>0</v>
      </c>
      <c r="L10" s="87">
        <v>0</v>
      </c>
      <c r="M10" s="87">
        <v>0</v>
      </c>
      <c r="N10" s="87">
        <v>0</v>
      </c>
      <c r="O10" s="87">
        <v>0</v>
      </c>
      <c r="P10" s="89">
        <v>0.5</v>
      </c>
      <c r="Q10" s="87">
        <v>0</v>
      </c>
      <c r="R10" s="87">
        <v>0</v>
      </c>
      <c r="S10" s="87">
        <v>0</v>
      </c>
      <c r="T10" s="79"/>
    </row>
    <row r="11" spans="1:20" x14ac:dyDescent="0.2">
      <c r="A11" s="86" t="s">
        <v>13</v>
      </c>
      <c r="B11" s="91" t="s">
        <v>24</v>
      </c>
      <c r="C11" s="83" t="s">
        <v>27</v>
      </c>
      <c r="D11" s="84">
        <v>13.9</v>
      </c>
      <c r="E11" s="84">
        <v>2.3800000000000002E-2</v>
      </c>
      <c r="F11" s="84">
        <v>31.8</v>
      </c>
      <c r="G11" s="84">
        <v>31.8</v>
      </c>
      <c r="H11" s="84">
        <v>0</v>
      </c>
      <c r="I11" s="86">
        <v>0.5</v>
      </c>
      <c r="J11" s="87">
        <v>0</v>
      </c>
      <c r="K11" s="86">
        <v>0.5</v>
      </c>
      <c r="L11" s="87">
        <v>0</v>
      </c>
      <c r="M11" s="87">
        <v>0</v>
      </c>
      <c r="N11" s="87">
        <v>0</v>
      </c>
      <c r="O11" s="87">
        <v>0</v>
      </c>
      <c r="P11" s="87">
        <v>0</v>
      </c>
      <c r="Q11" s="87">
        <v>0</v>
      </c>
      <c r="R11" s="87">
        <v>0</v>
      </c>
      <c r="S11" s="87">
        <v>0</v>
      </c>
      <c r="T11" s="79"/>
    </row>
    <row r="12" spans="1:20" x14ac:dyDescent="0.2">
      <c r="A12" s="86" t="s">
        <v>13</v>
      </c>
      <c r="B12" s="91" t="s">
        <v>24</v>
      </c>
      <c r="C12" s="83" t="s">
        <v>28</v>
      </c>
      <c r="D12" s="84">
        <v>3.4</v>
      </c>
      <c r="E12" s="84">
        <v>4.4999999999999997E-3</v>
      </c>
      <c r="F12" s="84">
        <v>4</v>
      </c>
      <c r="G12" s="84">
        <v>4</v>
      </c>
      <c r="H12" s="84">
        <v>0</v>
      </c>
      <c r="I12" s="86">
        <v>1</v>
      </c>
      <c r="J12" s="87">
        <v>0</v>
      </c>
      <c r="K12" s="87">
        <v>0</v>
      </c>
      <c r="L12" s="87">
        <v>0</v>
      </c>
      <c r="M12" s="87">
        <v>0</v>
      </c>
      <c r="N12" s="87">
        <v>0</v>
      </c>
      <c r="O12" s="87">
        <v>0</v>
      </c>
      <c r="P12" s="87">
        <v>0</v>
      </c>
      <c r="Q12" s="87">
        <v>0</v>
      </c>
      <c r="R12" s="87">
        <v>0</v>
      </c>
      <c r="S12" s="87">
        <v>0</v>
      </c>
      <c r="T12" s="79"/>
    </row>
    <row r="13" spans="1:20" x14ac:dyDescent="0.2">
      <c r="A13" s="86" t="s">
        <v>13</v>
      </c>
      <c r="B13" s="91" t="s">
        <v>24</v>
      </c>
      <c r="C13" s="83" t="s">
        <v>29</v>
      </c>
      <c r="D13" s="84">
        <v>2.1</v>
      </c>
      <c r="E13" s="84">
        <v>4.4999999999999997E-3</v>
      </c>
      <c r="F13" s="84">
        <v>0.1</v>
      </c>
      <c r="G13" s="84">
        <v>0.1</v>
      </c>
      <c r="H13" s="84">
        <v>0</v>
      </c>
      <c r="I13" s="86">
        <v>0.95</v>
      </c>
      <c r="J13" s="87">
        <v>0</v>
      </c>
      <c r="K13" s="87">
        <v>0</v>
      </c>
      <c r="L13" s="86">
        <v>0.05</v>
      </c>
      <c r="M13" s="87">
        <v>0</v>
      </c>
      <c r="N13" s="87">
        <v>0</v>
      </c>
      <c r="O13" s="87">
        <v>0</v>
      </c>
      <c r="P13" s="87">
        <v>0</v>
      </c>
      <c r="Q13" s="87">
        <v>0</v>
      </c>
      <c r="R13" s="87">
        <v>0</v>
      </c>
      <c r="S13" s="87">
        <v>0</v>
      </c>
      <c r="T13" s="79"/>
    </row>
    <row r="14" spans="1:20" x14ac:dyDescent="0.2">
      <c r="A14" s="86" t="s">
        <v>13</v>
      </c>
      <c r="B14" s="91" t="s">
        <v>24</v>
      </c>
      <c r="C14" s="83" t="s">
        <v>30</v>
      </c>
      <c r="D14" s="84">
        <v>8</v>
      </c>
      <c r="E14" s="84">
        <v>1.41E-2</v>
      </c>
      <c r="F14" s="84">
        <v>34.9</v>
      </c>
      <c r="G14" s="84">
        <v>34.9</v>
      </c>
      <c r="H14" s="84">
        <v>0</v>
      </c>
      <c r="I14" s="86">
        <v>0.5</v>
      </c>
      <c r="J14" s="87">
        <v>0</v>
      </c>
      <c r="K14" s="86">
        <v>0.5</v>
      </c>
      <c r="L14" s="86">
        <v>0</v>
      </c>
      <c r="M14" s="87">
        <v>0</v>
      </c>
      <c r="N14" s="87">
        <v>0</v>
      </c>
      <c r="O14" s="87">
        <v>0</v>
      </c>
      <c r="P14" s="87">
        <v>0</v>
      </c>
      <c r="Q14" s="87">
        <v>0</v>
      </c>
      <c r="R14" s="87">
        <v>0</v>
      </c>
      <c r="S14" s="87">
        <v>0</v>
      </c>
      <c r="T14" s="79"/>
    </row>
    <row r="15" spans="1:20" x14ac:dyDescent="0.2">
      <c r="A15" s="86" t="s">
        <v>13</v>
      </c>
      <c r="B15" s="91" t="s">
        <v>24</v>
      </c>
      <c r="C15" s="83" t="s">
        <v>31</v>
      </c>
      <c r="D15" s="84">
        <v>5.7</v>
      </c>
      <c r="E15" s="84">
        <v>5.4000000000000003E-3</v>
      </c>
      <c r="F15" s="84">
        <v>30.8</v>
      </c>
      <c r="G15" s="84">
        <v>30.8</v>
      </c>
      <c r="H15" s="84">
        <v>0</v>
      </c>
      <c r="I15" s="86">
        <v>0.7</v>
      </c>
      <c r="J15" s="87">
        <v>0</v>
      </c>
      <c r="K15" s="87">
        <v>0</v>
      </c>
      <c r="L15" s="87">
        <v>0</v>
      </c>
      <c r="M15" s="87">
        <v>0</v>
      </c>
      <c r="N15" s="86">
        <v>0.1</v>
      </c>
      <c r="O15" s="79">
        <v>0.1</v>
      </c>
      <c r="P15" s="87">
        <v>0</v>
      </c>
      <c r="Q15" s="87">
        <v>0</v>
      </c>
      <c r="R15" s="87">
        <v>0</v>
      </c>
      <c r="S15" s="86">
        <v>0.1</v>
      </c>
      <c r="T15" s="79"/>
    </row>
    <row r="16" spans="1:20" x14ac:dyDescent="0.2">
      <c r="A16" s="86" t="s">
        <v>13</v>
      </c>
      <c r="B16" s="91" t="s">
        <v>24</v>
      </c>
      <c r="C16" s="83" t="s">
        <v>32</v>
      </c>
      <c r="D16" s="84">
        <v>15.8</v>
      </c>
      <c r="E16" s="84">
        <v>2.3800000000000002E-2</v>
      </c>
      <c r="F16" s="84">
        <v>0</v>
      </c>
      <c r="G16" s="84">
        <v>0</v>
      </c>
      <c r="H16" s="84">
        <v>0</v>
      </c>
      <c r="I16" s="86">
        <v>1</v>
      </c>
      <c r="J16" s="87">
        <v>0</v>
      </c>
      <c r="K16" s="87">
        <v>0</v>
      </c>
      <c r="L16" s="87">
        <v>0</v>
      </c>
      <c r="M16" s="87">
        <v>0</v>
      </c>
      <c r="N16" s="87">
        <v>0</v>
      </c>
      <c r="O16" s="87">
        <v>0</v>
      </c>
      <c r="P16" s="87">
        <v>0</v>
      </c>
      <c r="Q16" s="87">
        <v>0</v>
      </c>
      <c r="R16" s="87">
        <v>0</v>
      </c>
      <c r="S16" s="87">
        <v>0</v>
      </c>
      <c r="T16" s="79"/>
    </row>
    <row r="17" spans="1:20" x14ac:dyDescent="0.2">
      <c r="A17" s="87" t="s">
        <v>13</v>
      </c>
      <c r="B17" s="92" t="s">
        <v>24</v>
      </c>
      <c r="C17" s="83" t="s">
        <v>33</v>
      </c>
      <c r="D17" s="84">
        <v>0</v>
      </c>
      <c r="E17" s="84">
        <v>0</v>
      </c>
      <c r="F17" s="84">
        <v>0</v>
      </c>
      <c r="G17" s="84">
        <v>0</v>
      </c>
      <c r="H17" s="84">
        <v>0</v>
      </c>
      <c r="I17" s="87">
        <v>0.9</v>
      </c>
      <c r="J17" s="87">
        <v>0</v>
      </c>
      <c r="K17" s="87">
        <v>0</v>
      </c>
      <c r="L17" s="87">
        <v>0.01</v>
      </c>
      <c r="M17" s="87">
        <v>0</v>
      </c>
      <c r="N17" s="87">
        <v>0</v>
      </c>
      <c r="O17" s="87">
        <v>0</v>
      </c>
      <c r="P17" s="87">
        <v>0</v>
      </c>
      <c r="Q17" s="87">
        <v>0</v>
      </c>
      <c r="R17" s="89">
        <v>0.09</v>
      </c>
      <c r="S17" s="87">
        <v>0</v>
      </c>
      <c r="T17" s="79"/>
    </row>
    <row r="18" spans="1:20" x14ac:dyDescent="0.2">
      <c r="A18" s="87" t="s">
        <v>13</v>
      </c>
      <c r="B18" s="92" t="s">
        <v>24</v>
      </c>
      <c r="C18" s="83" t="s">
        <v>34</v>
      </c>
      <c r="D18" s="84">
        <v>0</v>
      </c>
      <c r="E18" s="84">
        <v>0</v>
      </c>
      <c r="F18" s="84">
        <v>1.8</v>
      </c>
      <c r="G18" s="84">
        <v>1.8</v>
      </c>
      <c r="H18" s="84">
        <v>0</v>
      </c>
      <c r="I18" s="87">
        <v>0.98</v>
      </c>
      <c r="J18" s="87">
        <v>0.02</v>
      </c>
      <c r="K18" s="87">
        <v>0</v>
      </c>
      <c r="L18" s="87">
        <v>0</v>
      </c>
      <c r="M18" s="87">
        <v>0</v>
      </c>
      <c r="N18" s="87">
        <v>0</v>
      </c>
      <c r="O18" s="89">
        <v>0</v>
      </c>
      <c r="P18" s="87">
        <v>0</v>
      </c>
      <c r="Q18" s="89">
        <v>0</v>
      </c>
      <c r="R18" s="89">
        <v>0</v>
      </c>
      <c r="S18" s="87">
        <v>0</v>
      </c>
      <c r="T18" s="79"/>
    </row>
    <row r="19" spans="1:20" x14ac:dyDescent="0.2">
      <c r="A19" s="86" t="s">
        <v>13</v>
      </c>
      <c r="B19" s="91" t="s">
        <v>35</v>
      </c>
      <c r="C19" s="83" t="s">
        <v>36</v>
      </c>
      <c r="D19" s="84">
        <v>31.5</v>
      </c>
      <c r="E19" s="84">
        <v>3.4500000000000003E-2</v>
      </c>
      <c r="F19" s="84">
        <v>0</v>
      </c>
      <c r="G19" s="84">
        <v>0</v>
      </c>
      <c r="H19" s="84">
        <v>0</v>
      </c>
      <c r="I19" s="86">
        <v>1</v>
      </c>
      <c r="J19" s="86">
        <v>0</v>
      </c>
      <c r="K19" s="86">
        <v>0</v>
      </c>
      <c r="L19" s="86">
        <v>0</v>
      </c>
      <c r="M19" s="86">
        <v>0</v>
      </c>
      <c r="N19" s="86">
        <v>0</v>
      </c>
      <c r="O19" s="79">
        <v>0</v>
      </c>
      <c r="P19" s="79">
        <v>0</v>
      </c>
      <c r="Q19" s="79">
        <v>0</v>
      </c>
      <c r="R19" s="79">
        <v>0</v>
      </c>
      <c r="S19" s="86">
        <v>0</v>
      </c>
      <c r="T19" s="79"/>
    </row>
    <row r="20" spans="1:20" x14ac:dyDescent="0.2">
      <c r="A20" s="86" t="s">
        <v>13</v>
      </c>
      <c r="B20" s="91" t="s">
        <v>35</v>
      </c>
      <c r="C20" s="83" t="s">
        <v>38</v>
      </c>
      <c r="D20" s="84">
        <v>2.5299999999999998</v>
      </c>
      <c r="E20" s="84">
        <v>6.6E-3</v>
      </c>
      <c r="F20" s="84">
        <v>0</v>
      </c>
      <c r="G20" s="84">
        <v>0</v>
      </c>
      <c r="H20" s="84">
        <v>0</v>
      </c>
      <c r="I20" s="86">
        <v>1</v>
      </c>
      <c r="J20" s="86">
        <v>0</v>
      </c>
      <c r="K20" s="86">
        <v>0</v>
      </c>
      <c r="L20" s="86">
        <v>0</v>
      </c>
      <c r="M20" s="86">
        <v>0</v>
      </c>
      <c r="N20" s="86">
        <v>0</v>
      </c>
      <c r="O20" s="79">
        <v>0</v>
      </c>
      <c r="P20" s="79">
        <v>0</v>
      </c>
      <c r="Q20" s="79">
        <v>0</v>
      </c>
      <c r="R20" s="79">
        <v>0</v>
      </c>
      <c r="S20" s="86">
        <v>0</v>
      </c>
      <c r="T20" s="79"/>
    </row>
    <row r="21" spans="1:20" x14ac:dyDescent="0.2">
      <c r="A21" s="86" t="s">
        <v>13</v>
      </c>
      <c r="B21" s="91" t="s">
        <v>35</v>
      </c>
      <c r="C21" s="83" t="s">
        <v>39</v>
      </c>
      <c r="D21" s="84">
        <v>1.08</v>
      </c>
      <c r="E21" s="84">
        <v>2.4000000000000001E-4</v>
      </c>
      <c r="F21" s="84">
        <v>0</v>
      </c>
      <c r="G21" s="84">
        <v>0</v>
      </c>
      <c r="H21" s="84">
        <v>0</v>
      </c>
      <c r="I21" s="86">
        <v>1</v>
      </c>
      <c r="J21" s="86">
        <v>0</v>
      </c>
      <c r="K21" s="86">
        <v>0</v>
      </c>
      <c r="L21" s="86">
        <v>0</v>
      </c>
      <c r="M21" s="86">
        <v>0</v>
      </c>
      <c r="N21" s="86">
        <v>0</v>
      </c>
      <c r="O21" s="79">
        <v>0</v>
      </c>
      <c r="P21" s="79">
        <v>0</v>
      </c>
      <c r="Q21" s="79">
        <v>0</v>
      </c>
      <c r="R21" s="79">
        <v>0</v>
      </c>
      <c r="S21" s="86">
        <v>0</v>
      </c>
      <c r="T21" s="79"/>
    </row>
    <row r="22" spans="1:20" x14ac:dyDescent="0.2">
      <c r="A22" s="86" t="s">
        <v>13</v>
      </c>
      <c r="B22" s="90" t="s">
        <v>40</v>
      </c>
      <c r="C22" s="83" t="s">
        <v>41</v>
      </c>
      <c r="D22" s="84">
        <v>12.81052455</v>
      </c>
      <c r="E22" s="84">
        <v>8.3761119999999998E-3</v>
      </c>
      <c r="F22" s="84">
        <v>0.70197911800000001</v>
      </c>
      <c r="G22" s="84">
        <v>0.70197911800000001</v>
      </c>
      <c r="H22" s="84">
        <v>0.98630136999999996</v>
      </c>
      <c r="I22" s="86">
        <v>0.9</v>
      </c>
      <c r="J22" s="86">
        <v>0</v>
      </c>
      <c r="K22" s="86">
        <v>0</v>
      </c>
      <c r="L22" s="86">
        <v>0</v>
      </c>
      <c r="M22" s="86">
        <v>0</v>
      </c>
      <c r="N22" s="86">
        <v>0</v>
      </c>
      <c r="O22" s="79">
        <v>0</v>
      </c>
      <c r="P22" s="86">
        <v>0.1</v>
      </c>
      <c r="Q22" s="79">
        <v>0</v>
      </c>
      <c r="R22" s="79">
        <v>0</v>
      </c>
      <c r="S22" s="86">
        <v>0</v>
      </c>
      <c r="T22" s="79"/>
    </row>
    <row r="23" spans="1:20" x14ac:dyDescent="0.2">
      <c r="A23" s="86" t="s">
        <v>13</v>
      </c>
      <c r="B23" s="90" t="s">
        <v>40</v>
      </c>
      <c r="C23" s="83" t="s">
        <v>43</v>
      </c>
      <c r="D23" s="84">
        <v>24.288477499999999</v>
      </c>
      <c r="E23" s="84">
        <v>0.24850060800000001</v>
      </c>
      <c r="F23" s="84">
        <v>0</v>
      </c>
      <c r="G23" s="84">
        <v>0</v>
      </c>
      <c r="H23" s="84">
        <v>0.236712329</v>
      </c>
      <c r="I23" s="86">
        <v>0.4</v>
      </c>
      <c r="J23" s="86">
        <v>0</v>
      </c>
      <c r="K23" s="86">
        <v>0</v>
      </c>
      <c r="L23" s="86">
        <v>0</v>
      </c>
      <c r="M23" s="86">
        <v>0</v>
      </c>
      <c r="N23" s="86">
        <v>0</v>
      </c>
      <c r="O23" s="86">
        <v>0.6</v>
      </c>
      <c r="P23" s="79">
        <v>0</v>
      </c>
      <c r="Q23" s="79">
        <v>0</v>
      </c>
      <c r="R23" s="79">
        <v>0</v>
      </c>
      <c r="S23" s="86">
        <v>0</v>
      </c>
      <c r="T23" s="79"/>
    </row>
    <row r="24" spans="1:20" x14ac:dyDescent="0.2">
      <c r="A24" s="86" t="s">
        <v>13</v>
      </c>
      <c r="B24" s="90" t="s">
        <v>40</v>
      </c>
      <c r="C24" s="83" t="s">
        <v>45</v>
      </c>
      <c r="D24" s="84">
        <v>33.133414389999999</v>
      </c>
      <c r="E24" s="84">
        <v>0</v>
      </c>
      <c r="F24" s="84">
        <v>578.43079360000002</v>
      </c>
      <c r="G24" s="84">
        <v>578.43079360000002</v>
      </c>
      <c r="H24" s="84">
        <v>0</v>
      </c>
      <c r="I24" s="86">
        <v>0.5</v>
      </c>
      <c r="J24" s="86">
        <v>0</v>
      </c>
      <c r="K24" s="86">
        <v>0</v>
      </c>
      <c r="L24" s="86">
        <v>0.2</v>
      </c>
      <c r="M24" s="86">
        <v>0</v>
      </c>
      <c r="N24" s="86">
        <v>0</v>
      </c>
      <c r="O24" s="86">
        <v>0.3</v>
      </c>
      <c r="P24" s="79">
        <v>0</v>
      </c>
      <c r="Q24" s="79">
        <v>0</v>
      </c>
      <c r="R24" s="79">
        <v>0</v>
      </c>
      <c r="S24" s="86">
        <v>0</v>
      </c>
      <c r="T24" s="79"/>
    </row>
    <row r="25" spans="1:20" x14ac:dyDescent="0.2">
      <c r="A25" s="86" t="s">
        <v>13</v>
      </c>
      <c r="B25" s="90" t="s">
        <v>40</v>
      </c>
      <c r="C25" s="83" t="s">
        <v>46</v>
      </c>
      <c r="D25" s="84">
        <v>0.16423749400000001</v>
      </c>
      <c r="E25" s="84">
        <v>0</v>
      </c>
      <c r="F25" s="84">
        <v>0</v>
      </c>
      <c r="G25" s="84">
        <v>0</v>
      </c>
      <c r="H25" s="84">
        <v>0</v>
      </c>
      <c r="I25" s="86">
        <v>1</v>
      </c>
      <c r="J25" s="86">
        <v>0</v>
      </c>
      <c r="K25" s="86">
        <v>0</v>
      </c>
      <c r="L25" s="86">
        <v>0</v>
      </c>
      <c r="M25" s="86">
        <v>0</v>
      </c>
      <c r="N25" s="86">
        <v>0</v>
      </c>
      <c r="O25" s="79">
        <v>0</v>
      </c>
      <c r="P25" s="79">
        <v>0</v>
      </c>
      <c r="Q25" s="79">
        <v>0</v>
      </c>
      <c r="R25" s="79">
        <v>0</v>
      </c>
      <c r="S25" s="86">
        <v>0</v>
      </c>
      <c r="T25" s="79"/>
    </row>
    <row r="26" spans="1:20" x14ac:dyDescent="0.2">
      <c r="A26" s="86" t="s">
        <v>13</v>
      </c>
      <c r="B26" s="90" t="s">
        <v>40</v>
      </c>
      <c r="C26" s="83" t="s">
        <v>48</v>
      </c>
      <c r="D26" s="84">
        <v>6.6</v>
      </c>
      <c r="E26" s="84">
        <v>1.6000000000000001E-3</v>
      </c>
      <c r="F26" s="84">
        <v>38</v>
      </c>
      <c r="G26" s="84">
        <v>38</v>
      </c>
      <c r="H26" s="84">
        <v>9.8630139999999998E-3</v>
      </c>
      <c r="I26" s="86">
        <v>0.8</v>
      </c>
      <c r="J26" s="86">
        <v>0</v>
      </c>
      <c r="K26" s="86">
        <v>0.2</v>
      </c>
      <c r="L26" s="86">
        <v>0</v>
      </c>
      <c r="M26" s="86">
        <v>0</v>
      </c>
      <c r="N26" s="86">
        <v>0</v>
      </c>
      <c r="O26" s="79">
        <v>0</v>
      </c>
      <c r="P26" s="79">
        <v>0</v>
      </c>
      <c r="Q26" s="79">
        <v>0</v>
      </c>
      <c r="R26" s="79">
        <v>0</v>
      </c>
      <c r="S26" s="86">
        <v>0</v>
      </c>
      <c r="T26" s="79"/>
    </row>
    <row r="27" spans="1:20" x14ac:dyDescent="0.2">
      <c r="A27" s="86" t="s">
        <v>13</v>
      </c>
      <c r="B27" s="90" t="s">
        <v>40</v>
      </c>
      <c r="C27" s="83" t="s">
        <v>49</v>
      </c>
      <c r="D27" s="84">
        <v>0.821187471</v>
      </c>
      <c r="E27" s="84">
        <v>2.0529687000000001E-2</v>
      </c>
      <c r="F27" s="84">
        <v>40.71478887</v>
      </c>
      <c r="G27" s="84">
        <v>40.71478887</v>
      </c>
      <c r="H27" s="84">
        <v>6.4109588999999995E-2</v>
      </c>
      <c r="I27" s="86">
        <v>1</v>
      </c>
      <c r="J27" s="86">
        <v>0</v>
      </c>
      <c r="K27" s="86">
        <v>0</v>
      </c>
      <c r="L27" s="86">
        <v>0</v>
      </c>
      <c r="M27" s="86">
        <v>0</v>
      </c>
      <c r="N27" s="86">
        <v>0</v>
      </c>
      <c r="O27" s="79">
        <v>0</v>
      </c>
      <c r="P27" s="79">
        <v>0</v>
      </c>
      <c r="Q27" s="79">
        <v>0</v>
      </c>
      <c r="R27" s="79">
        <v>0</v>
      </c>
      <c r="S27" s="86">
        <v>0</v>
      </c>
      <c r="T27" s="79"/>
    </row>
    <row r="28" spans="1:20" x14ac:dyDescent="0.2">
      <c r="A28" s="86" t="s">
        <v>13</v>
      </c>
      <c r="B28" s="90" t="s">
        <v>40</v>
      </c>
      <c r="C28" s="83" t="s">
        <v>50</v>
      </c>
      <c r="D28" s="84">
        <v>2.217206172</v>
      </c>
      <c r="E28" s="84">
        <v>0</v>
      </c>
      <c r="F28" s="84">
        <v>0</v>
      </c>
      <c r="G28" s="84">
        <v>0</v>
      </c>
      <c r="H28" s="84">
        <v>0</v>
      </c>
      <c r="I28" s="86">
        <v>1</v>
      </c>
      <c r="J28" s="86">
        <v>0</v>
      </c>
      <c r="K28" s="86">
        <v>0</v>
      </c>
      <c r="L28" s="86">
        <v>0</v>
      </c>
      <c r="M28" s="86">
        <v>0</v>
      </c>
      <c r="N28" s="86">
        <v>0</v>
      </c>
      <c r="O28" s="79">
        <v>0</v>
      </c>
      <c r="P28" s="79">
        <v>0</v>
      </c>
      <c r="Q28" s="79">
        <v>0</v>
      </c>
      <c r="R28" s="79">
        <v>0</v>
      </c>
      <c r="S28" s="86">
        <v>0</v>
      </c>
      <c r="T28" s="79"/>
    </row>
    <row r="29" spans="1:20" x14ac:dyDescent="0.2">
      <c r="A29" s="86" t="s">
        <v>13</v>
      </c>
      <c r="B29" s="90" t="s">
        <v>40</v>
      </c>
      <c r="C29" s="83" t="s">
        <v>51</v>
      </c>
      <c r="D29" s="84">
        <v>1.3</v>
      </c>
      <c r="E29" s="84">
        <v>0</v>
      </c>
      <c r="F29" s="84">
        <v>5</v>
      </c>
      <c r="G29" s="84">
        <v>5</v>
      </c>
      <c r="H29" s="84">
        <v>0</v>
      </c>
      <c r="I29" s="86">
        <v>0.6</v>
      </c>
      <c r="J29" s="86">
        <v>0</v>
      </c>
      <c r="K29" s="86">
        <v>0.4</v>
      </c>
      <c r="L29" s="86">
        <v>0</v>
      </c>
      <c r="M29" s="86">
        <v>0</v>
      </c>
      <c r="N29" s="86">
        <v>0</v>
      </c>
      <c r="O29" s="79">
        <v>0</v>
      </c>
      <c r="P29" s="79">
        <v>0</v>
      </c>
      <c r="Q29" s="79">
        <v>0</v>
      </c>
      <c r="R29" s="79">
        <v>0</v>
      </c>
      <c r="S29" s="86">
        <v>0</v>
      </c>
      <c r="T29" s="79"/>
    </row>
    <row r="30" spans="1:20" x14ac:dyDescent="0.2">
      <c r="A30" s="86" t="s">
        <v>13</v>
      </c>
      <c r="B30" s="90" t="s">
        <v>40</v>
      </c>
      <c r="C30" s="83" t="s">
        <v>52</v>
      </c>
      <c r="D30" s="84">
        <v>6.7337372630000001</v>
      </c>
      <c r="E30" s="84">
        <v>3.6953440000000001E-3</v>
      </c>
      <c r="F30" s="84">
        <v>13.337603250000001</v>
      </c>
      <c r="G30" s="84">
        <v>13.337603250000001</v>
      </c>
      <c r="H30" s="84">
        <v>3.9452055E-2</v>
      </c>
      <c r="I30" s="86">
        <v>0.99</v>
      </c>
      <c r="J30" s="86">
        <v>0</v>
      </c>
      <c r="K30" s="86">
        <v>0</v>
      </c>
      <c r="L30" s="86">
        <v>0</v>
      </c>
      <c r="M30" s="86">
        <v>0</v>
      </c>
      <c r="N30" s="86">
        <v>0</v>
      </c>
      <c r="O30" s="79">
        <v>0</v>
      </c>
      <c r="P30" s="79">
        <v>0</v>
      </c>
      <c r="Q30" s="79">
        <v>0</v>
      </c>
      <c r="R30" s="79">
        <v>0</v>
      </c>
      <c r="S30" s="86">
        <v>0.01</v>
      </c>
      <c r="T30" s="79"/>
    </row>
    <row r="31" spans="1:20" x14ac:dyDescent="0.2">
      <c r="A31" s="86" t="s">
        <v>13</v>
      </c>
      <c r="B31" s="90" t="s">
        <v>40</v>
      </c>
      <c r="C31" s="83" t="s">
        <v>53</v>
      </c>
      <c r="D31" s="84">
        <v>1.3</v>
      </c>
      <c r="E31" s="84">
        <v>5.7000000000000002E-3</v>
      </c>
      <c r="F31" s="84">
        <v>2</v>
      </c>
      <c r="G31" s="84">
        <v>2</v>
      </c>
      <c r="H31" s="84">
        <v>4.9315069999999999E-3</v>
      </c>
      <c r="I31" s="86">
        <v>0.3</v>
      </c>
      <c r="J31" s="86">
        <v>0</v>
      </c>
      <c r="K31" s="86">
        <v>0.7</v>
      </c>
      <c r="L31" s="86">
        <v>0</v>
      </c>
      <c r="M31" s="86">
        <v>0</v>
      </c>
      <c r="N31" s="86">
        <v>0</v>
      </c>
      <c r="O31" s="79">
        <v>0</v>
      </c>
      <c r="P31" s="79">
        <v>0</v>
      </c>
      <c r="Q31" s="79">
        <v>0</v>
      </c>
      <c r="R31" s="79">
        <v>0</v>
      </c>
      <c r="S31" s="86">
        <v>0</v>
      </c>
      <c r="T31" s="79"/>
    </row>
    <row r="32" spans="1:20" x14ac:dyDescent="0.2">
      <c r="A32" s="86" t="s">
        <v>13</v>
      </c>
      <c r="B32" s="90" t="s">
        <v>40</v>
      </c>
      <c r="C32" s="83" t="s">
        <v>54</v>
      </c>
      <c r="D32" s="84">
        <v>0.39900000000000002</v>
      </c>
      <c r="E32" s="84">
        <v>0</v>
      </c>
      <c r="F32" s="84">
        <v>1</v>
      </c>
      <c r="G32" s="84">
        <v>1</v>
      </c>
      <c r="H32" s="84">
        <v>0</v>
      </c>
      <c r="I32" s="86">
        <v>0</v>
      </c>
      <c r="J32" s="86">
        <v>0</v>
      </c>
      <c r="K32" s="86">
        <v>0.6</v>
      </c>
      <c r="L32" s="86">
        <v>0</v>
      </c>
      <c r="M32" s="86">
        <v>0.4</v>
      </c>
      <c r="N32" s="86">
        <v>0</v>
      </c>
      <c r="O32" s="79">
        <v>0</v>
      </c>
      <c r="P32" s="79">
        <v>0</v>
      </c>
      <c r="Q32" s="79">
        <v>0</v>
      </c>
      <c r="R32" s="79">
        <v>0</v>
      </c>
      <c r="S32" s="86">
        <v>0</v>
      </c>
      <c r="T32" s="79"/>
    </row>
    <row r="33" spans="1:20" x14ac:dyDescent="0.2">
      <c r="A33" s="86" t="s">
        <v>13</v>
      </c>
      <c r="B33" s="90" t="s">
        <v>40</v>
      </c>
      <c r="C33" s="83" t="s">
        <v>56</v>
      </c>
      <c r="D33" s="84">
        <v>0.2</v>
      </c>
      <c r="E33" s="84">
        <v>0</v>
      </c>
      <c r="F33" s="84">
        <v>1</v>
      </c>
      <c r="G33" s="84">
        <v>1</v>
      </c>
      <c r="H33" s="84">
        <v>0</v>
      </c>
      <c r="I33" s="86">
        <v>0.1</v>
      </c>
      <c r="J33" s="86">
        <v>0.25</v>
      </c>
      <c r="K33" s="86">
        <v>0.65</v>
      </c>
      <c r="L33" s="86">
        <v>0</v>
      </c>
      <c r="M33" s="86">
        <v>0</v>
      </c>
      <c r="N33" s="86">
        <v>0</v>
      </c>
      <c r="O33" s="79">
        <v>0</v>
      </c>
      <c r="P33" s="79">
        <v>0</v>
      </c>
      <c r="Q33" s="79">
        <v>0</v>
      </c>
      <c r="R33" s="79">
        <v>0</v>
      </c>
      <c r="S33" s="86">
        <v>0</v>
      </c>
      <c r="T33" s="79"/>
    </row>
    <row r="34" spans="1:20" x14ac:dyDescent="0.2">
      <c r="A34" s="86" t="s">
        <v>13</v>
      </c>
      <c r="B34" s="90" t="s">
        <v>40</v>
      </c>
      <c r="C34" s="83" t="s">
        <v>57</v>
      </c>
      <c r="D34" s="84">
        <v>0.2</v>
      </c>
      <c r="E34" s="84">
        <v>0</v>
      </c>
      <c r="F34" s="84">
        <v>1</v>
      </c>
      <c r="G34" s="84">
        <v>1</v>
      </c>
      <c r="H34" s="84">
        <v>0</v>
      </c>
      <c r="I34" s="86">
        <v>0.75</v>
      </c>
      <c r="J34" s="86">
        <v>0</v>
      </c>
      <c r="K34" s="86">
        <v>0</v>
      </c>
      <c r="L34" s="86">
        <v>0</v>
      </c>
      <c r="M34" s="86">
        <v>0</v>
      </c>
      <c r="N34" s="86">
        <v>0</v>
      </c>
      <c r="O34" s="79">
        <v>0.25</v>
      </c>
      <c r="P34" s="79">
        <v>0</v>
      </c>
      <c r="Q34" s="79">
        <v>0</v>
      </c>
      <c r="R34" s="79">
        <v>0</v>
      </c>
      <c r="S34" s="86">
        <v>0</v>
      </c>
      <c r="T34" s="79"/>
    </row>
    <row r="35" spans="1:20" x14ac:dyDescent="0.2">
      <c r="A35" s="86" t="s">
        <v>13</v>
      </c>
      <c r="B35" s="90" t="s">
        <v>40</v>
      </c>
      <c r="C35" s="83" t="s">
        <v>58</v>
      </c>
      <c r="D35" s="84">
        <v>4.5</v>
      </c>
      <c r="E35" s="84">
        <v>0</v>
      </c>
      <c r="F35" s="84">
        <v>0</v>
      </c>
      <c r="G35" s="84">
        <v>0</v>
      </c>
      <c r="H35" s="84">
        <v>0</v>
      </c>
      <c r="I35" s="86">
        <v>0.9</v>
      </c>
      <c r="J35" s="86">
        <v>0.05</v>
      </c>
      <c r="K35" s="86">
        <v>0</v>
      </c>
      <c r="L35" s="86">
        <v>0.05</v>
      </c>
      <c r="M35" s="86">
        <v>0</v>
      </c>
      <c r="N35" s="86">
        <v>0</v>
      </c>
      <c r="O35" s="79">
        <v>0</v>
      </c>
      <c r="P35" s="79">
        <v>0</v>
      </c>
      <c r="Q35" s="79">
        <v>0</v>
      </c>
      <c r="R35" s="79">
        <v>0</v>
      </c>
      <c r="S35" s="86">
        <v>0</v>
      </c>
      <c r="T35" s="79"/>
    </row>
    <row r="36" spans="1:20" x14ac:dyDescent="0.2">
      <c r="A36" s="86" t="s">
        <v>13</v>
      </c>
      <c r="B36" s="90" t="s">
        <v>40</v>
      </c>
      <c r="C36" s="83" t="s">
        <v>59</v>
      </c>
      <c r="D36" s="84">
        <v>4.845006079</v>
      </c>
      <c r="E36" s="84">
        <v>0</v>
      </c>
      <c r="F36" s="84">
        <v>0</v>
      </c>
      <c r="G36" s="84">
        <v>0</v>
      </c>
      <c r="H36" s="84">
        <v>0</v>
      </c>
      <c r="I36" s="86">
        <v>1</v>
      </c>
      <c r="J36" s="86">
        <v>0</v>
      </c>
      <c r="K36" s="86">
        <v>0</v>
      </c>
      <c r="L36" s="86">
        <v>0</v>
      </c>
      <c r="M36" s="86">
        <v>0</v>
      </c>
      <c r="N36" s="86">
        <v>0</v>
      </c>
      <c r="O36" s="79">
        <v>0</v>
      </c>
      <c r="P36" s="79">
        <v>0</v>
      </c>
      <c r="Q36" s="79">
        <v>0</v>
      </c>
      <c r="R36" s="79">
        <v>0</v>
      </c>
      <c r="S36" s="86">
        <v>0</v>
      </c>
      <c r="T36" s="79"/>
    </row>
    <row r="37" spans="1:20" x14ac:dyDescent="0.2">
      <c r="A37" s="86" t="s">
        <v>13</v>
      </c>
      <c r="B37" s="90" t="s">
        <v>40</v>
      </c>
      <c r="C37" s="83" t="s">
        <v>60</v>
      </c>
      <c r="D37" s="84">
        <v>29.64486771</v>
      </c>
      <c r="E37" s="84">
        <v>0</v>
      </c>
      <c r="F37" s="84">
        <v>0</v>
      </c>
      <c r="G37" s="84">
        <v>0</v>
      </c>
      <c r="H37" s="84">
        <v>0</v>
      </c>
      <c r="I37" s="86">
        <v>1</v>
      </c>
      <c r="J37" s="86">
        <v>0</v>
      </c>
      <c r="K37" s="86">
        <v>0</v>
      </c>
      <c r="L37" s="86">
        <v>0</v>
      </c>
      <c r="M37" s="86">
        <v>0</v>
      </c>
      <c r="N37" s="86">
        <v>0</v>
      </c>
      <c r="O37" s="79">
        <v>0</v>
      </c>
      <c r="P37" s="79">
        <v>0</v>
      </c>
      <c r="Q37" s="79">
        <v>0</v>
      </c>
      <c r="R37" s="79">
        <v>0</v>
      </c>
      <c r="S37" s="86">
        <v>0</v>
      </c>
      <c r="T37" s="79"/>
    </row>
    <row r="38" spans="1:20" x14ac:dyDescent="0.2">
      <c r="A38" s="86" t="s">
        <v>13</v>
      </c>
      <c r="B38" s="90" t="s">
        <v>40</v>
      </c>
      <c r="C38" s="83" t="s">
        <v>61</v>
      </c>
      <c r="D38" s="84">
        <v>1.9708499310000001</v>
      </c>
      <c r="E38" s="84">
        <v>0</v>
      </c>
      <c r="F38" s="84">
        <v>0</v>
      </c>
      <c r="G38" s="84">
        <v>0</v>
      </c>
      <c r="H38" s="84">
        <v>0</v>
      </c>
      <c r="I38" s="86">
        <v>1</v>
      </c>
      <c r="J38" s="86">
        <v>0</v>
      </c>
      <c r="K38" s="86">
        <v>0</v>
      </c>
      <c r="L38" s="86">
        <v>0</v>
      </c>
      <c r="M38" s="86">
        <v>0</v>
      </c>
      <c r="N38" s="86">
        <v>0</v>
      </c>
      <c r="O38" s="79">
        <v>0</v>
      </c>
      <c r="P38" s="79">
        <v>0</v>
      </c>
      <c r="Q38" s="79">
        <v>0</v>
      </c>
      <c r="R38" s="79">
        <v>0</v>
      </c>
      <c r="S38" s="86">
        <v>0</v>
      </c>
      <c r="T38" s="79"/>
    </row>
    <row r="39" spans="1:20" x14ac:dyDescent="0.2">
      <c r="A39" s="86" t="s">
        <v>13</v>
      </c>
      <c r="B39" s="90" t="s">
        <v>40</v>
      </c>
      <c r="C39" s="83" t="s">
        <v>62</v>
      </c>
      <c r="D39" s="84">
        <v>2.709918654</v>
      </c>
      <c r="E39" s="84">
        <v>0</v>
      </c>
      <c r="F39" s="84">
        <v>0</v>
      </c>
      <c r="G39" s="84">
        <v>0</v>
      </c>
      <c r="H39" s="84">
        <v>0</v>
      </c>
      <c r="I39" s="86">
        <v>1</v>
      </c>
      <c r="J39" s="86">
        <v>0</v>
      </c>
      <c r="K39" s="86">
        <v>0</v>
      </c>
      <c r="L39" s="86">
        <v>0</v>
      </c>
      <c r="M39" s="86">
        <v>0</v>
      </c>
      <c r="N39" s="86">
        <v>0</v>
      </c>
      <c r="O39" s="79">
        <v>0</v>
      </c>
      <c r="P39" s="79">
        <v>0</v>
      </c>
      <c r="Q39" s="79">
        <v>0</v>
      </c>
      <c r="R39" s="79">
        <v>0</v>
      </c>
      <c r="S39" s="86">
        <v>0</v>
      </c>
      <c r="T39" s="79"/>
    </row>
    <row r="40" spans="1:20" x14ac:dyDescent="0.2">
      <c r="A40" s="86" t="s">
        <v>13</v>
      </c>
      <c r="B40" s="90" t="s">
        <v>40</v>
      </c>
      <c r="C40" s="83" t="s">
        <v>63</v>
      </c>
      <c r="D40" s="84">
        <v>1.6</v>
      </c>
      <c r="E40" s="84">
        <v>0</v>
      </c>
      <c r="F40" s="84">
        <v>0</v>
      </c>
      <c r="G40" s="84">
        <v>0</v>
      </c>
      <c r="H40" s="84">
        <v>0</v>
      </c>
      <c r="I40" s="86">
        <v>1</v>
      </c>
      <c r="J40" s="86">
        <v>0</v>
      </c>
      <c r="K40" s="86">
        <v>0</v>
      </c>
      <c r="L40" s="86">
        <v>0</v>
      </c>
      <c r="M40" s="86">
        <v>0</v>
      </c>
      <c r="N40" s="86">
        <v>0</v>
      </c>
      <c r="O40" s="79">
        <v>0</v>
      </c>
      <c r="P40" s="79">
        <v>0</v>
      </c>
      <c r="Q40" s="79">
        <v>0</v>
      </c>
      <c r="R40" s="79">
        <v>0</v>
      </c>
      <c r="S40" s="86">
        <v>0</v>
      </c>
      <c r="T40" s="79"/>
    </row>
    <row r="41" spans="1:20" x14ac:dyDescent="0.2">
      <c r="A41" s="87" t="s">
        <v>13</v>
      </c>
      <c r="B41" s="93" t="s">
        <v>64</v>
      </c>
      <c r="C41" s="83" t="s">
        <v>65</v>
      </c>
      <c r="D41" s="84">
        <v>0</v>
      </c>
      <c r="E41" s="84">
        <v>0</v>
      </c>
      <c r="F41" s="84">
        <v>0</v>
      </c>
      <c r="G41" s="84">
        <v>0</v>
      </c>
      <c r="H41" s="84">
        <v>0</v>
      </c>
      <c r="I41" s="87">
        <v>1</v>
      </c>
      <c r="J41" s="87">
        <v>0</v>
      </c>
      <c r="K41" s="87">
        <v>0</v>
      </c>
      <c r="L41" s="87">
        <v>0</v>
      </c>
      <c r="M41" s="87">
        <v>0</v>
      </c>
      <c r="N41" s="87">
        <v>0</v>
      </c>
      <c r="O41" s="89">
        <v>0</v>
      </c>
      <c r="P41" s="89">
        <v>0</v>
      </c>
      <c r="Q41" s="89">
        <v>0</v>
      </c>
      <c r="R41" s="89">
        <v>0</v>
      </c>
      <c r="S41" s="87">
        <v>0</v>
      </c>
      <c r="T41" s="79"/>
    </row>
    <row r="42" spans="1:20" x14ac:dyDescent="0.2">
      <c r="A42" s="86" t="s">
        <v>13</v>
      </c>
      <c r="B42" s="90" t="s">
        <v>64</v>
      </c>
      <c r="C42" s="83" t="s">
        <v>66</v>
      </c>
      <c r="D42" s="84">
        <v>0</v>
      </c>
      <c r="E42" s="84">
        <v>0</v>
      </c>
      <c r="F42" s="84">
        <v>0</v>
      </c>
      <c r="G42" s="84">
        <v>0</v>
      </c>
      <c r="H42" s="84">
        <v>0</v>
      </c>
      <c r="I42" s="86">
        <v>1</v>
      </c>
      <c r="J42" s="86">
        <v>0</v>
      </c>
      <c r="K42" s="86">
        <v>0</v>
      </c>
      <c r="L42" s="86">
        <v>0</v>
      </c>
      <c r="M42" s="86">
        <v>0</v>
      </c>
      <c r="N42" s="86">
        <v>0</v>
      </c>
      <c r="O42" s="79">
        <v>0</v>
      </c>
      <c r="P42" s="79">
        <v>0</v>
      </c>
      <c r="Q42" s="79">
        <v>0</v>
      </c>
      <c r="R42" s="79">
        <v>0</v>
      </c>
      <c r="S42" s="86">
        <v>0</v>
      </c>
      <c r="T42" s="79"/>
    </row>
    <row r="43" spans="1:20" x14ac:dyDescent="0.2">
      <c r="A43" s="86" t="s">
        <v>13</v>
      </c>
      <c r="B43" s="90" t="s">
        <v>64</v>
      </c>
      <c r="C43" s="83" t="s">
        <v>67</v>
      </c>
      <c r="D43" s="84">
        <v>0</v>
      </c>
      <c r="E43" s="84">
        <v>0</v>
      </c>
      <c r="F43" s="84">
        <v>0</v>
      </c>
      <c r="G43" s="84">
        <v>0</v>
      </c>
      <c r="H43" s="84">
        <v>0</v>
      </c>
      <c r="I43" s="86">
        <v>1</v>
      </c>
      <c r="J43" s="86">
        <v>0</v>
      </c>
      <c r="K43" s="86">
        <v>0</v>
      </c>
      <c r="L43" s="86">
        <v>0</v>
      </c>
      <c r="M43" s="86">
        <v>0</v>
      </c>
      <c r="N43" s="86">
        <v>0</v>
      </c>
      <c r="O43" s="79">
        <v>0</v>
      </c>
      <c r="P43" s="79">
        <v>0</v>
      </c>
      <c r="Q43" s="79">
        <v>0</v>
      </c>
      <c r="R43" s="79">
        <v>0</v>
      </c>
      <c r="S43" s="86">
        <v>0</v>
      </c>
      <c r="T43" s="79"/>
    </row>
    <row r="44" spans="1:20" x14ac:dyDescent="0.2">
      <c r="A44" s="87" t="s">
        <v>13</v>
      </c>
      <c r="B44" s="93" t="s">
        <v>64</v>
      </c>
      <c r="C44" s="83" t="s">
        <v>68</v>
      </c>
      <c r="D44" s="84">
        <v>0</v>
      </c>
      <c r="E44" s="84">
        <v>0</v>
      </c>
      <c r="F44" s="84">
        <v>0</v>
      </c>
      <c r="G44" s="84">
        <v>0</v>
      </c>
      <c r="H44" s="84">
        <v>0</v>
      </c>
      <c r="I44" s="86">
        <v>0.5</v>
      </c>
      <c r="J44" s="87">
        <v>0</v>
      </c>
      <c r="K44" s="87">
        <v>0</v>
      </c>
      <c r="L44" s="87">
        <v>0</v>
      </c>
      <c r="M44" s="87">
        <v>0</v>
      </c>
      <c r="N44" s="87">
        <v>0</v>
      </c>
      <c r="O44" s="89">
        <v>0</v>
      </c>
      <c r="P44" s="89">
        <v>0.5</v>
      </c>
      <c r="Q44" s="89">
        <v>0</v>
      </c>
      <c r="R44" s="89">
        <v>0</v>
      </c>
      <c r="S44" s="87">
        <v>0</v>
      </c>
      <c r="T44" s="79"/>
    </row>
    <row r="45" spans="1:20" x14ac:dyDescent="0.2">
      <c r="A45" s="87" t="s">
        <v>13</v>
      </c>
      <c r="B45" s="93" t="s">
        <v>64</v>
      </c>
      <c r="C45" s="83" t="s">
        <v>69</v>
      </c>
      <c r="D45" s="84">
        <v>0</v>
      </c>
      <c r="E45" s="84">
        <v>0</v>
      </c>
      <c r="F45" s="84">
        <v>0</v>
      </c>
      <c r="G45" s="84">
        <v>0</v>
      </c>
      <c r="H45" s="84">
        <v>0</v>
      </c>
      <c r="I45" s="87">
        <v>1</v>
      </c>
      <c r="J45" s="87">
        <v>0</v>
      </c>
      <c r="K45" s="87">
        <v>0</v>
      </c>
      <c r="L45" s="87">
        <v>0</v>
      </c>
      <c r="M45" s="87">
        <v>0</v>
      </c>
      <c r="N45" s="87">
        <v>0</v>
      </c>
      <c r="O45" s="89">
        <v>0</v>
      </c>
      <c r="P45" s="89">
        <v>0</v>
      </c>
      <c r="Q45" s="89">
        <v>0</v>
      </c>
      <c r="R45" s="89">
        <v>0</v>
      </c>
      <c r="S45" s="87">
        <v>0</v>
      </c>
      <c r="T45" s="79"/>
    </row>
    <row r="46" spans="1:20" x14ac:dyDescent="0.2">
      <c r="A46" s="87" t="s">
        <v>13</v>
      </c>
      <c r="B46" s="93" t="s">
        <v>64</v>
      </c>
      <c r="C46" s="83" t="s">
        <v>70</v>
      </c>
      <c r="D46" s="84">
        <v>0</v>
      </c>
      <c r="E46" s="84">
        <v>0</v>
      </c>
      <c r="F46" s="84">
        <v>0</v>
      </c>
      <c r="G46" s="84">
        <v>0</v>
      </c>
      <c r="H46" s="84">
        <v>0</v>
      </c>
      <c r="I46" s="86">
        <v>0.5</v>
      </c>
      <c r="J46" s="87">
        <v>0</v>
      </c>
      <c r="K46" s="87">
        <v>0</v>
      </c>
      <c r="L46" s="87">
        <v>0</v>
      </c>
      <c r="M46" s="87">
        <v>0</v>
      </c>
      <c r="N46" s="87">
        <v>0</v>
      </c>
      <c r="O46" s="89">
        <v>0</v>
      </c>
      <c r="P46" s="89">
        <v>0.5</v>
      </c>
      <c r="Q46" s="89">
        <v>0</v>
      </c>
      <c r="R46" s="89">
        <v>0</v>
      </c>
      <c r="S46" s="87">
        <v>0</v>
      </c>
      <c r="T46" s="79"/>
    </row>
    <row r="47" spans="1:20" x14ac:dyDescent="0.2">
      <c r="A47" s="86" t="s">
        <v>13</v>
      </c>
      <c r="B47" s="90" t="s">
        <v>64</v>
      </c>
      <c r="C47" s="83" t="s">
        <v>71</v>
      </c>
      <c r="D47" s="84">
        <v>80.371514599999998</v>
      </c>
      <c r="E47" s="84">
        <v>0</v>
      </c>
      <c r="F47" s="84">
        <v>0</v>
      </c>
      <c r="G47" s="84">
        <v>0</v>
      </c>
      <c r="H47" s="84">
        <v>0</v>
      </c>
      <c r="I47" s="86">
        <v>0.9</v>
      </c>
      <c r="J47" s="86">
        <v>0</v>
      </c>
      <c r="K47" s="86">
        <v>0</v>
      </c>
      <c r="L47" s="86">
        <v>0</v>
      </c>
      <c r="M47" s="86">
        <v>0</v>
      </c>
      <c r="N47" s="86">
        <v>0.05</v>
      </c>
      <c r="O47" s="79">
        <v>0</v>
      </c>
      <c r="P47" s="79">
        <v>0.05</v>
      </c>
      <c r="Q47" s="79">
        <v>0</v>
      </c>
      <c r="R47" s="79">
        <v>0</v>
      </c>
      <c r="S47" s="86">
        <v>0</v>
      </c>
      <c r="T47" s="79"/>
    </row>
    <row r="48" spans="1:20" x14ac:dyDescent="0.2">
      <c r="A48" s="86" t="s">
        <v>13</v>
      </c>
      <c r="B48" s="90" t="s">
        <v>64</v>
      </c>
      <c r="C48" s="83" t="s">
        <v>73</v>
      </c>
      <c r="D48" s="84">
        <v>81.740930939999998</v>
      </c>
      <c r="E48" s="84">
        <v>0</v>
      </c>
      <c r="F48" s="84">
        <v>0</v>
      </c>
      <c r="G48" s="84">
        <v>0</v>
      </c>
      <c r="H48" s="84">
        <v>0</v>
      </c>
      <c r="I48" s="87">
        <v>0</v>
      </c>
      <c r="J48" s="87">
        <v>0</v>
      </c>
      <c r="K48" s="87">
        <v>0</v>
      </c>
      <c r="L48" s="87">
        <v>0</v>
      </c>
      <c r="M48" s="87">
        <v>0</v>
      </c>
      <c r="N48" s="87">
        <v>0</v>
      </c>
      <c r="O48" s="89">
        <v>0</v>
      </c>
      <c r="P48" s="89">
        <v>0</v>
      </c>
      <c r="Q48" s="89">
        <v>0</v>
      </c>
      <c r="R48" s="87">
        <v>1</v>
      </c>
      <c r="S48" s="86">
        <v>0</v>
      </c>
      <c r="T48" s="79"/>
    </row>
    <row r="49" spans="1:20" x14ac:dyDescent="0.2">
      <c r="A49" s="86" t="s">
        <v>13</v>
      </c>
      <c r="B49" s="90" t="s">
        <v>64</v>
      </c>
      <c r="C49" s="83" t="s">
        <v>75</v>
      </c>
      <c r="D49" s="84">
        <v>0.21579390000000001</v>
      </c>
      <c r="E49" s="84">
        <v>0</v>
      </c>
      <c r="F49" s="84">
        <v>0</v>
      </c>
      <c r="G49" s="84">
        <v>0</v>
      </c>
      <c r="H49" s="84">
        <v>0</v>
      </c>
      <c r="I49" s="86">
        <v>0</v>
      </c>
      <c r="J49" s="86">
        <v>1</v>
      </c>
      <c r="K49" s="86">
        <v>0</v>
      </c>
      <c r="L49" s="86">
        <v>0</v>
      </c>
      <c r="M49" s="86">
        <v>0</v>
      </c>
      <c r="N49" s="86">
        <v>0</v>
      </c>
      <c r="O49" s="79">
        <v>0</v>
      </c>
      <c r="P49" s="79">
        <v>0</v>
      </c>
      <c r="Q49" s="79">
        <v>0</v>
      </c>
      <c r="R49" s="79">
        <v>0</v>
      </c>
      <c r="S49" s="86">
        <v>0</v>
      </c>
      <c r="T49" s="79"/>
    </row>
    <row r="50" spans="1:20" x14ac:dyDescent="0.2">
      <c r="A50" s="86" t="s">
        <v>13</v>
      </c>
      <c r="B50" s="90" t="s">
        <v>64</v>
      </c>
      <c r="C50" s="83" t="s">
        <v>76</v>
      </c>
      <c r="D50" s="84">
        <v>0.37763932500000003</v>
      </c>
      <c r="E50" s="84">
        <v>0</v>
      </c>
      <c r="F50" s="84">
        <v>0</v>
      </c>
      <c r="G50" s="84">
        <v>0</v>
      </c>
      <c r="H50" s="84">
        <v>0</v>
      </c>
      <c r="I50" s="86">
        <v>0</v>
      </c>
      <c r="J50" s="86">
        <v>1</v>
      </c>
      <c r="K50" s="86">
        <v>0</v>
      </c>
      <c r="L50" s="86">
        <v>0</v>
      </c>
      <c r="M50" s="86">
        <v>0</v>
      </c>
      <c r="N50" s="86">
        <v>0</v>
      </c>
      <c r="O50" s="79">
        <v>0</v>
      </c>
      <c r="P50" s="79">
        <v>0</v>
      </c>
      <c r="Q50" s="79">
        <v>0</v>
      </c>
      <c r="R50" s="79">
        <v>0</v>
      </c>
      <c r="S50" s="86">
        <v>0</v>
      </c>
      <c r="T50" s="79"/>
    </row>
    <row r="51" spans="1:20" x14ac:dyDescent="0.2">
      <c r="A51" s="86" t="s">
        <v>13</v>
      </c>
      <c r="B51" s="90" t="s">
        <v>64</v>
      </c>
      <c r="C51" s="83" t="s">
        <v>77</v>
      </c>
      <c r="D51" s="84">
        <v>0.39562215000000001</v>
      </c>
      <c r="E51" s="84">
        <v>0</v>
      </c>
      <c r="F51" s="84">
        <v>0</v>
      </c>
      <c r="G51" s="84">
        <v>0</v>
      </c>
      <c r="H51" s="84">
        <v>0</v>
      </c>
      <c r="I51" s="86">
        <v>0</v>
      </c>
      <c r="J51" s="86">
        <v>1</v>
      </c>
      <c r="K51" s="86">
        <v>0</v>
      </c>
      <c r="L51" s="86">
        <v>0</v>
      </c>
      <c r="M51" s="86">
        <v>0</v>
      </c>
      <c r="N51" s="86">
        <v>0</v>
      </c>
      <c r="O51" s="79">
        <v>0</v>
      </c>
      <c r="P51" s="79">
        <v>0</v>
      </c>
      <c r="Q51" s="79">
        <v>0</v>
      </c>
      <c r="R51" s="79">
        <v>0</v>
      </c>
      <c r="S51" s="86">
        <v>0</v>
      </c>
      <c r="T51" s="79"/>
    </row>
    <row r="52" spans="1:20" x14ac:dyDescent="0.2">
      <c r="A52" s="86" t="s">
        <v>13</v>
      </c>
      <c r="B52" s="90" t="s">
        <v>64</v>
      </c>
      <c r="C52" s="83" t="s">
        <v>78</v>
      </c>
      <c r="D52" s="84">
        <v>11.113385839999999</v>
      </c>
      <c r="E52" s="84">
        <v>0</v>
      </c>
      <c r="F52" s="84">
        <v>0</v>
      </c>
      <c r="G52" s="84">
        <v>0</v>
      </c>
      <c r="H52" s="84">
        <v>0</v>
      </c>
      <c r="I52" s="86">
        <v>0.5</v>
      </c>
      <c r="J52" s="86">
        <v>0</v>
      </c>
      <c r="K52" s="86">
        <v>0.5</v>
      </c>
      <c r="L52" s="86">
        <v>0</v>
      </c>
      <c r="M52" s="86">
        <v>0</v>
      </c>
      <c r="N52" s="86">
        <v>0</v>
      </c>
      <c r="O52" s="79">
        <v>0</v>
      </c>
      <c r="P52" s="79">
        <v>0</v>
      </c>
      <c r="Q52" s="79">
        <v>0</v>
      </c>
      <c r="R52" s="79">
        <v>0</v>
      </c>
      <c r="S52" s="86">
        <v>0</v>
      </c>
      <c r="T52" s="79"/>
    </row>
    <row r="53" spans="1:20" x14ac:dyDescent="0.2">
      <c r="A53" s="86" t="s">
        <v>13</v>
      </c>
      <c r="B53" s="90" t="s">
        <v>64</v>
      </c>
      <c r="C53" s="83" t="s">
        <v>79</v>
      </c>
      <c r="D53" s="84">
        <v>4.022627827</v>
      </c>
      <c r="E53" s="84">
        <v>0</v>
      </c>
      <c r="F53" s="84">
        <v>0</v>
      </c>
      <c r="G53" s="84">
        <v>0</v>
      </c>
      <c r="H53" s="84">
        <v>0</v>
      </c>
      <c r="I53" s="86">
        <v>0</v>
      </c>
      <c r="J53" s="86">
        <v>0</v>
      </c>
      <c r="K53" s="86">
        <v>0</v>
      </c>
      <c r="L53" s="86">
        <v>0</v>
      </c>
      <c r="M53" s="86">
        <v>0</v>
      </c>
      <c r="N53" s="86">
        <v>0</v>
      </c>
      <c r="O53" s="79">
        <v>0</v>
      </c>
      <c r="P53" s="79">
        <v>0</v>
      </c>
      <c r="Q53" s="79">
        <v>0</v>
      </c>
      <c r="R53" s="79">
        <v>0</v>
      </c>
      <c r="S53" s="86">
        <v>0</v>
      </c>
      <c r="T53" s="79"/>
    </row>
    <row r="54" spans="1:20" x14ac:dyDescent="0.2">
      <c r="A54" s="87" t="s">
        <v>13</v>
      </c>
      <c r="B54" s="93" t="s">
        <v>81</v>
      </c>
      <c r="C54" s="83" t="s">
        <v>65</v>
      </c>
      <c r="D54" s="84">
        <v>0</v>
      </c>
      <c r="E54" s="84">
        <v>0</v>
      </c>
      <c r="F54" s="84">
        <v>0</v>
      </c>
      <c r="G54" s="84">
        <v>0</v>
      </c>
      <c r="H54" s="84">
        <v>0</v>
      </c>
      <c r="I54" s="86">
        <v>1</v>
      </c>
      <c r="J54" s="87">
        <v>0</v>
      </c>
      <c r="K54" s="87">
        <v>0</v>
      </c>
      <c r="L54" s="87">
        <v>0</v>
      </c>
      <c r="M54" s="87">
        <v>0</v>
      </c>
      <c r="N54" s="87">
        <v>0</v>
      </c>
      <c r="O54" s="89">
        <v>0</v>
      </c>
      <c r="P54" s="89">
        <v>0</v>
      </c>
      <c r="Q54" s="89">
        <v>0</v>
      </c>
      <c r="R54" s="89">
        <v>0</v>
      </c>
      <c r="S54" s="87">
        <v>0</v>
      </c>
      <c r="T54" s="79"/>
    </row>
    <row r="55" spans="1:20" x14ac:dyDescent="0.2">
      <c r="A55" s="86" t="s">
        <v>13</v>
      </c>
      <c r="B55" s="90" t="s">
        <v>81</v>
      </c>
      <c r="C55" s="83" t="s">
        <v>66</v>
      </c>
      <c r="D55" s="84">
        <v>0</v>
      </c>
      <c r="E55" s="84">
        <v>0</v>
      </c>
      <c r="F55" s="84">
        <v>0</v>
      </c>
      <c r="G55" s="84">
        <v>0</v>
      </c>
      <c r="H55" s="84">
        <v>0</v>
      </c>
      <c r="I55" s="86">
        <v>1</v>
      </c>
      <c r="J55" s="86">
        <v>0</v>
      </c>
      <c r="K55" s="86">
        <v>0</v>
      </c>
      <c r="L55" s="86">
        <v>0</v>
      </c>
      <c r="M55" s="86">
        <v>0</v>
      </c>
      <c r="N55" s="86">
        <v>0</v>
      </c>
      <c r="O55" s="79">
        <v>0</v>
      </c>
      <c r="P55" s="79">
        <v>0</v>
      </c>
      <c r="Q55" s="79">
        <v>0</v>
      </c>
      <c r="R55" s="79">
        <v>0</v>
      </c>
      <c r="S55" s="86">
        <v>0</v>
      </c>
      <c r="T55" s="79"/>
    </row>
    <row r="56" spans="1:20" x14ac:dyDescent="0.2">
      <c r="A56" s="86" t="s">
        <v>13</v>
      </c>
      <c r="B56" s="90" t="s">
        <v>81</v>
      </c>
      <c r="C56" s="83" t="s">
        <v>67</v>
      </c>
      <c r="D56" s="84">
        <v>0</v>
      </c>
      <c r="E56" s="84">
        <v>0</v>
      </c>
      <c r="F56" s="84">
        <v>0</v>
      </c>
      <c r="G56" s="84">
        <v>0</v>
      </c>
      <c r="H56" s="84">
        <v>0</v>
      </c>
      <c r="I56" s="86">
        <v>1</v>
      </c>
      <c r="J56" s="86">
        <v>0</v>
      </c>
      <c r="K56" s="86">
        <v>0</v>
      </c>
      <c r="L56" s="86">
        <v>0</v>
      </c>
      <c r="M56" s="86">
        <v>0</v>
      </c>
      <c r="N56" s="86">
        <v>0</v>
      </c>
      <c r="O56" s="79">
        <v>0</v>
      </c>
      <c r="P56" s="79">
        <v>0</v>
      </c>
      <c r="Q56" s="79">
        <v>0</v>
      </c>
      <c r="R56" s="79">
        <v>0</v>
      </c>
      <c r="S56" s="86">
        <v>0</v>
      </c>
      <c r="T56" s="79"/>
    </row>
    <row r="57" spans="1:20" x14ac:dyDescent="0.2">
      <c r="A57" s="86" t="s">
        <v>13</v>
      </c>
      <c r="B57" s="90" t="s">
        <v>81</v>
      </c>
      <c r="C57" s="83" t="s">
        <v>68</v>
      </c>
      <c r="D57" s="84">
        <v>0</v>
      </c>
      <c r="E57" s="84">
        <v>0</v>
      </c>
      <c r="F57" s="84">
        <v>0</v>
      </c>
      <c r="G57" s="84">
        <v>0</v>
      </c>
      <c r="H57" s="84">
        <v>0</v>
      </c>
      <c r="I57" s="86">
        <v>0.5</v>
      </c>
      <c r="J57" s="87">
        <v>0</v>
      </c>
      <c r="K57" s="87">
        <v>0</v>
      </c>
      <c r="L57" s="87">
        <v>0</v>
      </c>
      <c r="M57" s="87">
        <v>0</v>
      </c>
      <c r="N57" s="87">
        <v>0</v>
      </c>
      <c r="O57" s="89">
        <v>0</v>
      </c>
      <c r="P57" s="89">
        <v>0.5</v>
      </c>
      <c r="Q57" s="79">
        <v>0</v>
      </c>
      <c r="R57" s="79">
        <v>0</v>
      </c>
      <c r="S57" s="86">
        <v>0</v>
      </c>
      <c r="T57" s="79"/>
    </row>
    <row r="58" spans="1:20" x14ac:dyDescent="0.2">
      <c r="A58" s="86" t="s">
        <v>13</v>
      </c>
      <c r="B58" s="90" t="s">
        <v>81</v>
      </c>
      <c r="C58" s="83" t="s">
        <v>69</v>
      </c>
      <c r="D58" s="84">
        <v>0</v>
      </c>
      <c r="E58" s="84">
        <v>0</v>
      </c>
      <c r="F58" s="84">
        <v>0</v>
      </c>
      <c r="G58" s="84">
        <v>0</v>
      </c>
      <c r="H58" s="84">
        <v>0</v>
      </c>
      <c r="I58" s="87">
        <v>1</v>
      </c>
      <c r="J58" s="87">
        <v>0</v>
      </c>
      <c r="K58" s="86">
        <v>0</v>
      </c>
      <c r="L58" s="86">
        <v>0</v>
      </c>
      <c r="M58" s="86">
        <v>0</v>
      </c>
      <c r="N58" s="86">
        <v>0</v>
      </c>
      <c r="O58" s="79">
        <v>0</v>
      </c>
      <c r="P58" s="79">
        <v>0</v>
      </c>
      <c r="Q58" s="79">
        <v>0</v>
      </c>
      <c r="R58" s="79">
        <v>0</v>
      </c>
      <c r="S58" s="86">
        <v>0</v>
      </c>
      <c r="T58" s="79"/>
    </row>
    <row r="59" spans="1:20" x14ac:dyDescent="0.2">
      <c r="A59" s="86" t="s">
        <v>13</v>
      </c>
      <c r="B59" s="90" t="s">
        <v>81</v>
      </c>
      <c r="C59" s="83" t="s">
        <v>70</v>
      </c>
      <c r="D59" s="84">
        <v>0</v>
      </c>
      <c r="E59" s="84">
        <v>0</v>
      </c>
      <c r="F59" s="84">
        <v>0</v>
      </c>
      <c r="G59" s="84">
        <v>0</v>
      </c>
      <c r="H59" s="84">
        <v>0</v>
      </c>
      <c r="I59" s="86">
        <v>0.5</v>
      </c>
      <c r="J59" s="87">
        <v>0</v>
      </c>
      <c r="K59" s="87">
        <v>0</v>
      </c>
      <c r="L59" s="87">
        <v>0</v>
      </c>
      <c r="M59" s="87">
        <v>0</v>
      </c>
      <c r="N59" s="87">
        <v>0</v>
      </c>
      <c r="O59" s="89">
        <v>0</v>
      </c>
      <c r="P59" s="89">
        <v>0.5</v>
      </c>
      <c r="Q59" s="89">
        <v>0</v>
      </c>
      <c r="R59" s="89">
        <v>0</v>
      </c>
      <c r="S59" s="86">
        <v>0</v>
      </c>
      <c r="T59" s="79"/>
    </row>
    <row r="60" spans="1:20" x14ac:dyDescent="0.2">
      <c r="A60" s="86" t="s">
        <v>13</v>
      </c>
      <c r="B60" s="90" t="s">
        <v>81</v>
      </c>
      <c r="C60" s="83" t="s">
        <v>82</v>
      </c>
      <c r="D60" s="84">
        <v>56.078489689999998</v>
      </c>
      <c r="E60" s="84">
        <v>0</v>
      </c>
      <c r="F60" s="84">
        <v>0</v>
      </c>
      <c r="G60" s="84">
        <v>0</v>
      </c>
      <c r="H60" s="84">
        <v>0</v>
      </c>
      <c r="I60" s="86">
        <v>0.95</v>
      </c>
      <c r="J60" s="86">
        <v>0</v>
      </c>
      <c r="K60" s="86">
        <v>0</v>
      </c>
      <c r="L60" s="86">
        <v>0</v>
      </c>
      <c r="M60" s="86">
        <v>0</v>
      </c>
      <c r="N60" s="86">
        <v>0</v>
      </c>
      <c r="O60" s="79">
        <v>0</v>
      </c>
      <c r="P60" s="79">
        <v>0.05</v>
      </c>
      <c r="Q60" s="79">
        <v>0</v>
      </c>
      <c r="R60" s="79">
        <v>0</v>
      </c>
      <c r="S60" s="86">
        <v>0</v>
      </c>
      <c r="T60" s="79"/>
    </row>
    <row r="61" spans="1:20" x14ac:dyDescent="0.2">
      <c r="A61" s="86" t="s">
        <v>13</v>
      </c>
      <c r="B61" s="90" t="s">
        <v>81</v>
      </c>
      <c r="C61" s="83" t="s">
        <v>73</v>
      </c>
      <c r="D61" s="84">
        <v>48</v>
      </c>
      <c r="E61" s="84">
        <v>0</v>
      </c>
      <c r="F61" s="84">
        <v>0</v>
      </c>
      <c r="G61" s="84">
        <v>0</v>
      </c>
      <c r="H61" s="84">
        <v>0</v>
      </c>
      <c r="I61" s="87">
        <v>0</v>
      </c>
      <c r="J61" s="87">
        <v>0</v>
      </c>
      <c r="K61" s="87">
        <v>0</v>
      </c>
      <c r="L61" s="87">
        <v>0</v>
      </c>
      <c r="M61" s="87">
        <v>0</v>
      </c>
      <c r="N61" s="87">
        <v>0</v>
      </c>
      <c r="O61" s="89">
        <v>0</v>
      </c>
      <c r="P61" s="89">
        <v>0</v>
      </c>
      <c r="Q61" s="89">
        <v>0</v>
      </c>
      <c r="R61" s="87">
        <v>1</v>
      </c>
      <c r="S61" s="86">
        <v>0</v>
      </c>
      <c r="T61" s="79"/>
    </row>
    <row r="62" spans="1:20" x14ac:dyDescent="0.2">
      <c r="A62" s="86" t="s">
        <v>13</v>
      </c>
      <c r="B62" s="90" t="s">
        <v>81</v>
      </c>
      <c r="C62" s="83" t="s">
        <v>75</v>
      </c>
      <c r="D62" s="84">
        <v>0.126718733</v>
      </c>
      <c r="E62" s="84">
        <v>0</v>
      </c>
      <c r="F62" s="84">
        <v>0</v>
      </c>
      <c r="G62" s="84">
        <v>0</v>
      </c>
      <c r="H62" s="84">
        <v>0</v>
      </c>
      <c r="I62" s="86">
        <v>0</v>
      </c>
      <c r="J62" s="86">
        <v>1</v>
      </c>
      <c r="K62" s="86">
        <v>0</v>
      </c>
      <c r="L62" s="86">
        <v>0</v>
      </c>
      <c r="M62" s="86">
        <v>0</v>
      </c>
      <c r="N62" s="86">
        <v>0</v>
      </c>
      <c r="O62" s="79">
        <v>0</v>
      </c>
      <c r="P62" s="79">
        <v>0</v>
      </c>
      <c r="Q62" s="79">
        <v>0</v>
      </c>
      <c r="R62" s="79">
        <v>0</v>
      </c>
      <c r="S62" s="86">
        <v>0</v>
      </c>
      <c r="T62" s="79"/>
    </row>
    <row r="63" spans="1:20" x14ac:dyDescent="0.2">
      <c r="A63" s="86" t="s">
        <v>13</v>
      </c>
      <c r="B63" s="90" t="s">
        <v>81</v>
      </c>
      <c r="C63" s="83" t="s">
        <v>76</v>
      </c>
      <c r="D63" s="84">
        <v>0.22175778199999999</v>
      </c>
      <c r="E63" s="84">
        <v>0</v>
      </c>
      <c r="F63" s="84">
        <v>0</v>
      </c>
      <c r="G63" s="84">
        <v>0</v>
      </c>
      <c r="H63" s="84">
        <v>0</v>
      </c>
      <c r="I63" s="86">
        <v>0</v>
      </c>
      <c r="J63" s="86">
        <v>1</v>
      </c>
      <c r="K63" s="86">
        <v>0</v>
      </c>
      <c r="L63" s="86">
        <v>0</v>
      </c>
      <c r="M63" s="86">
        <v>0</v>
      </c>
      <c r="N63" s="86">
        <v>0</v>
      </c>
      <c r="O63" s="79">
        <v>0</v>
      </c>
      <c r="P63" s="79">
        <v>0</v>
      </c>
      <c r="Q63" s="79">
        <v>0</v>
      </c>
      <c r="R63" s="79">
        <v>0</v>
      </c>
      <c r="S63" s="86">
        <v>0</v>
      </c>
      <c r="T63" s="79"/>
    </row>
    <row r="64" spans="1:20" x14ac:dyDescent="0.2">
      <c r="A64" s="86" t="s">
        <v>13</v>
      </c>
      <c r="B64" s="90" t="s">
        <v>81</v>
      </c>
      <c r="C64" s="83" t="s">
        <v>77</v>
      </c>
      <c r="D64" s="84">
        <v>0.232317677</v>
      </c>
      <c r="E64" s="84">
        <v>0</v>
      </c>
      <c r="F64" s="84">
        <v>0</v>
      </c>
      <c r="G64" s="84">
        <v>0</v>
      </c>
      <c r="H64" s="84">
        <v>0</v>
      </c>
      <c r="I64" s="86">
        <v>0</v>
      </c>
      <c r="J64" s="86">
        <v>1</v>
      </c>
      <c r="K64" s="86">
        <v>0</v>
      </c>
      <c r="L64" s="86">
        <v>0</v>
      </c>
      <c r="M64" s="86">
        <v>0</v>
      </c>
      <c r="N64" s="86">
        <v>0</v>
      </c>
      <c r="O64" s="79">
        <v>0</v>
      </c>
      <c r="P64" s="79">
        <v>0</v>
      </c>
      <c r="Q64" s="79">
        <v>0</v>
      </c>
      <c r="R64" s="79">
        <v>0</v>
      </c>
      <c r="S64" s="86">
        <v>0</v>
      </c>
      <c r="T64" s="79"/>
    </row>
    <row r="65" spans="1:20" x14ac:dyDescent="0.2">
      <c r="A65" s="86" t="s">
        <v>13</v>
      </c>
      <c r="B65" s="90" t="s">
        <v>81</v>
      </c>
      <c r="C65" s="83" t="s">
        <v>78</v>
      </c>
      <c r="D65" s="84">
        <v>6.5260147399999999</v>
      </c>
      <c r="E65" s="84">
        <v>0</v>
      </c>
      <c r="F65" s="84">
        <v>0</v>
      </c>
      <c r="G65" s="84">
        <v>0</v>
      </c>
      <c r="H65" s="84">
        <v>0</v>
      </c>
      <c r="I65" s="86">
        <v>0.5</v>
      </c>
      <c r="J65" s="86">
        <v>0</v>
      </c>
      <c r="K65" s="86">
        <v>0.5</v>
      </c>
      <c r="L65" s="86">
        <v>0</v>
      </c>
      <c r="M65" s="86">
        <v>0</v>
      </c>
      <c r="N65" s="86">
        <v>0</v>
      </c>
      <c r="O65" s="79">
        <v>0</v>
      </c>
      <c r="P65" s="79">
        <v>0</v>
      </c>
      <c r="Q65" s="79">
        <v>0</v>
      </c>
      <c r="R65" s="79">
        <v>0</v>
      </c>
      <c r="S65" s="86">
        <v>0</v>
      </c>
      <c r="T65" s="79"/>
    </row>
    <row r="66" spans="1:20" x14ac:dyDescent="0.2">
      <c r="A66" s="86" t="s">
        <v>13</v>
      </c>
      <c r="B66" s="90" t="s">
        <v>81</v>
      </c>
      <c r="C66" s="83" t="s">
        <v>79</v>
      </c>
      <c r="D66" s="84">
        <v>2.8067517990000002</v>
      </c>
      <c r="E66" s="84">
        <v>0</v>
      </c>
      <c r="F66" s="84">
        <v>0</v>
      </c>
      <c r="G66" s="84">
        <v>0</v>
      </c>
      <c r="H66" s="84">
        <v>0</v>
      </c>
      <c r="I66" s="86">
        <v>0</v>
      </c>
      <c r="J66" s="86">
        <v>0</v>
      </c>
      <c r="K66" s="86">
        <v>0</v>
      </c>
      <c r="L66" s="86">
        <v>0</v>
      </c>
      <c r="M66" s="86">
        <v>0</v>
      </c>
      <c r="N66" s="86">
        <v>0</v>
      </c>
      <c r="O66" s="79">
        <v>0</v>
      </c>
      <c r="P66" s="79">
        <v>0</v>
      </c>
      <c r="Q66" s="79">
        <v>0</v>
      </c>
      <c r="R66" s="79">
        <v>0</v>
      </c>
      <c r="S66" s="86">
        <v>0</v>
      </c>
      <c r="T66" s="79"/>
    </row>
    <row r="67" spans="1:20" x14ac:dyDescent="0.2">
      <c r="A67" s="86" t="s">
        <v>13</v>
      </c>
      <c r="B67" s="90" t="s">
        <v>83</v>
      </c>
      <c r="C67" s="83" t="s">
        <v>84</v>
      </c>
      <c r="D67" s="84">
        <v>1.4687234709999999</v>
      </c>
      <c r="E67" s="84">
        <v>0</v>
      </c>
      <c r="F67" s="84">
        <v>0</v>
      </c>
      <c r="G67" s="84">
        <v>0</v>
      </c>
      <c r="H67" s="84">
        <v>0</v>
      </c>
      <c r="I67" s="86">
        <v>0.9</v>
      </c>
      <c r="J67" s="86">
        <v>0</v>
      </c>
      <c r="K67" s="86">
        <v>0.1</v>
      </c>
      <c r="L67" s="86">
        <v>0</v>
      </c>
      <c r="M67" s="86">
        <v>0</v>
      </c>
      <c r="N67" s="86">
        <v>0</v>
      </c>
      <c r="O67" s="79">
        <v>0</v>
      </c>
      <c r="P67" s="79">
        <v>0</v>
      </c>
      <c r="Q67" s="79">
        <v>0</v>
      </c>
      <c r="R67" s="79">
        <v>0</v>
      </c>
      <c r="S67" s="86">
        <v>0</v>
      </c>
      <c r="T67" s="79"/>
    </row>
    <row r="68" spans="1:20" x14ac:dyDescent="0.2">
      <c r="A68" s="86" t="s">
        <v>13</v>
      </c>
      <c r="B68" s="90" t="s">
        <v>83</v>
      </c>
      <c r="C68" s="83" t="s">
        <v>85</v>
      </c>
      <c r="D68" s="84">
        <v>2.4653572559999999</v>
      </c>
      <c r="E68" s="84">
        <v>0</v>
      </c>
      <c r="F68" s="84">
        <v>0</v>
      </c>
      <c r="G68" s="84">
        <v>0</v>
      </c>
      <c r="H68" s="84">
        <v>0</v>
      </c>
      <c r="I68" s="86">
        <v>1</v>
      </c>
      <c r="J68" s="86">
        <v>0</v>
      </c>
      <c r="K68" s="86">
        <v>0</v>
      </c>
      <c r="L68" s="86">
        <v>0</v>
      </c>
      <c r="M68" s="86">
        <v>0</v>
      </c>
      <c r="N68" s="86">
        <v>0</v>
      </c>
      <c r="O68" s="79">
        <v>0</v>
      </c>
      <c r="P68" s="79">
        <v>0</v>
      </c>
      <c r="Q68" s="79">
        <v>0</v>
      </c>
      <c r="R68" s="79">
        <v>0</v>
      </c>
      <c r="S68" s="86">
        <v>0</v>
      </c>
      <c r="T68" s="79"/>
    </row>
    <row r="69" spans="1:20" x14ac:dyDescent="0.2">
      <c r="A69" s="86" t="s">
        <v>13</v>
      </c>
      <c r="B69" s="90" t="s">
        <v>83</v>
      </c>
      <c r="C69" s="83" t="s">
        <v>86</v>
      </c>
      <c r="D69" s="84">
        <v>0.47208968699999998</v>
      </c>
      <c r="E69" s="84">
        <v>0</v>
      </c>
      <c r="F69" s="84">
        <v>0</v>
      </c>
      <c r="G69" s="84">
        <v>0</v>
      </c>
      <c r="H69" s="84">
        <v>0</v>
      </c>
      <c r="I69" s="86">
        <v>1</v>
      </c>
      <c r="J69" s="86">
        <v>0</v>
      </c>
      <c r="K69" s="86">
        <v>0</v>
      </c>
      <c r="L69" s="86">
        <v>0</v>
      </c>
      <c r="M69" s="86">
        <v>0</v>
      </c>
      <c r="N69" s="86">
        <v>0</v>
      </c>
      <c r="O69" s="79">
        <v>0</v>
      </c>
      <c r="P69" s="79">
        <v>0</v>
      </c>
      <c r="Q69" s="79">
        <v>0</v>
      </c>
      <c r="R69" s="79">
        <v>0</v>
      </c>
      <c r="S69" s="86">
        <v>0</v>
      </c>
      <c r="T69" s="79"/>
    </row>
    <row r="70" spans="1:20" x14ac:dyDescent="0.2">
      <c r="A70" s="86" t="s">
        <v>13</v>
      </c>
      <c r="B70" s="90" t="s">
        <v>83</v>
      </c>
      <c r="C70" s="83" t="s">
        <v>87</v>
      </c>
      <c r="D70" s="84">
        <v>0.35668998600000001</v>
      </c>
      <c r="E70" s="84">
        <v>0</v>
      </c>
      <c r="F70" s="84">
        <v>0</v>
      </c>
      <c r="G70" s="84">
        <v>0</v>
      </c>
      <c r="H70" s="84">
        <v>0</v>
      </c>
      <c r="I70" s="86">
        <v>1</v>
      </c>
      <c r="J70" s="86">
        <v>0</v>
      </c>
      <c r="K70" s="86">
        <v>0</v>
      </c>
      <c r="L70" s="86">
        <v>0</v>
      </c>
      <c r="M70" s="86">
        <v>0</v>
      </c>
      <c r="N70" s="86">
        <v>0</v>
      </c>
      <c r="O70" s="79">
        <v>0</v>
      </c>
      <c r="P70" s="79">
        <v>0</v>
      </c>
      <c r="Q70" s="79">
        <v>0</v>
      </c>
      <c r="R70" s="79">
        <v>0</v>
      </c>
      <c r="S70" s="86">
        <v>0</v>
      </c>
      <c r="T70" s="79"/>
    </row>
    <row r="71" spans="1:20" x14ac:dyDescent="0.2">
      <c r="A71" s="86" t="s">
        <v>13</v>
      </c>
      <c r="B71" s="90" t="s">
        <v>83</v>
      </c>
      <c r="C71" s="83" t="s">
        <v>88</v>
      </c>
      <c r="D71" s="84">
        <v>0.36363636399999999</v>
      </c>
      <c r="E71" s="84">
        <v>0</v>
      </c>
      <c r="F71" s="84">
        <v>0</v>
      </c>
      <c r="G71" s="84">
        <v>0</v>
      </c>
      <c r="H71" s="84">
        <v>0</v>
      </c>
      <c r="I71" s="86">
        <v>1</v>
      </c>
      <c r="J71" s="86">
        <v>0</v>
      </c>
      <c r="K71" s="86">
        <v>0</v>
      </c>
      <c r="L71" s="86">
        <v>0</v>
      </c>
      <c r="M71" s="86">
        <v>0</v>
      </c>
      <c r="N71" s="86">
        <v>0</v>
      </c>
      <c r="O71" s="79">
        <v>0</v>
      </c>
      <c r="P71" s="79">
        <v>0</v>
      </c>
      <c r="Q71" s="79">
        <v>0</v>
      </c>
      <c r="R71" s="79">
        <v>0</v>
      </c>
      <c r="S71" s="86">
        <v>0</v>
      </c>
      <c r="T71" s="79"/>
    </row>
    <row r="72" spans="1:20" x14ac:dyDescent="0.2">
      <c r="A72" s="86" t="s">
        <v>13</v>
      </c>
      <c r="B72" s="90" t="s">
        <v>83</v>
      </c>
      <c r="C72" s="83" t="s">
        <v>89</v>
      </c>
      <c r="D72" s="84">
        <v>0.36363636399999999</v>
      </c>
      <c r="E72" s="84">
        <v>0</v>
      </c>
      <c r="F72" s="84">
        <v>0</v>
      </c>
      <c r="G72" s="84">
        <v>0</v>
      </c>
      <c r="H72" s="84">
        <v>0</v>
      </c>
      <c r="I72" s="86">
        <v>1</v>
      </c>
      <c r="J72" s="86">
        <v>0</v>
      </c>
      <c r="K72" s="86">
        <v>0</v>
      </c>
      <c r="L72" s="86">
        <v>0</v>
      </c>
      <c r="M72" s="86">
        <v>0</v>
      </c>
      <c r="N72" s="86">
        <v>0</v>
      </c>
      <c r="O72" s="79">
        <v>0</v>
      </c>
      <c r="P72" s="79">
        <v>0</v>
      </c>
      <c r="Q72" s="79">
        <v>0</v>
      </c>
      <c r="R72" s="79">
        <v>0</v>
      </c>
      <c r="S72" s="86">
        <v>0</v>
      </c>
      <c r="T72" s="79"/>
    </row>
    <row r="73" spans="1:20" x14ac:dyDescent="0.2">
      <c r="A73" s="86" t="s">
        <v>13</v>
      </c>
      <c r="B73" s="90" t="s">
        <v>83</v>
      </c>
      <c r="C73" s="83" t="s">
        <v>90</v>
      </c>
      <c r="D73" s="84">
        <v>4.720896872</v>
      </c>
      <c r="E73" s="84">
        <v>0</v>
      </c>
      <c r="F73" s="84">
        <v>0</v>
      </c>
      <c r="G73" s="84">
        <v>0</v>
      </c>
      <c r="H73" s="84">
        <v>0</v>
      </c>
      <c r="I73" s="86">
        <v>0.95</v>
      </c>
      <c r="J73" s="86">
        <v>0.05</v>
      </c>
      <c r="K73" s="86">
        <v>0</v>
      </c>
      <c r="L73" s="86">
        <v>0</v>
      </c>
      <c r="M73" s="86">
        <v>0</v>
      </c>
      <c r="N73" s="86">
        <v>0</v>
      </c>
      <c r="O73" s="79">
        <v>0</v>
      </c>
      <c r="P73" s="79">
        <v>0</v>
      </c>
      <c r="Q73" s="79">
        <v>0</v>
      </c>
      <c r="R73" s="79">
        <v>0</v>
      </c>
      <c r="S73" s="86">
        <v>0</v>
      </c>
      <c r="T73" s="79"/>
    </row>
    <row r="74" spans="1:20" x14ac:dyDescent="0.2">
      <c r="A74" s="86" t="s">
        <v>13</v>
      </c>
      <c r="B74" s="90" t="s">
        <v>83</v>
      </c>
      <c r="C74" s="83" t="s">
        <v>91</v>
      </c>
      <c r="D74" s="84">
        <v>0.104908819</v>
      </c>
      <c r="E74" s="84">
        <v>0</v>
      </c>
      <c r="F74" s="84">
        <v>0</v>
      </c>
      <c r="G74" s="84">
        <v>0</v>
      </c>
      <c r="H74" s="84">
        <v>0</v>
      </c>
      <c r="I74" s="86">
        <v>0.9</v>
      </c>
      <c r="J74" s="86">
        <v>0.1</v>
      </c>
      <c r="K74" s="86">
        <v>0</v>
      </c>
      <c r="L74" s="86">
        <v>0</v>
      </c>
      <c r="M74" s="86">
        <v>0</v>
      </c>
      <c r="N74" s="86">
        <v>0</v>
      </c>
      <c r="O74" s="79">
        <v>0</v>
      </c>
      <c r="P74" s="79">
        <v>0</v>
      </c>
      <c r="Q74" s="79">
        <v>0</v>
      </c>
      <c r="R74" s="79">
        <v>0</v>
      </c>
      <c r="S74" s="86">
        <v>0</v>
      </c>
      <c r="T74" s="79"/>
    </row>
    <row r="75" spans="1:20" x14ac:dyDescent="0.2">
      <c r="A75" s="86" t="s">
        <v>13</v>
      </c>
      <c r="B75" s="90" t="s">
        <v>83</v>
      </c>
      <c r="C75" s="83" t="s">
        <v>92</v>
      </c>
      <c r="D75" s="84">
        <v>5.3635911000000001E-2</v>
      </c>
      <c r="E75" s="84">
        <v>0</v>
      </c>
      <c r="F75" s="84">
        <v>0</v>
      </c>
      <c r="G75" s="84">
        <v>0</v>
      </c>
      <c r="H75" s="84">
        <v>0</v>
      </c>
      <c r="I75" s="86">
        <v>1</v>
      </c>
      <c r="J75" s="86">
        <v>0</v>
      </c>
      <c r="K75" s="86">
        <v>0</v>
      </c>
      <c r="L75" s="86">
        <v>0</v>
      </c>
      <c r="M75" s="86">
        <v>0</v>
      </c>
      <c r="N75" s="86">
        <v>0</v>
      </c>
      <c r="O75" s="79">
        <v>0</v>
      </c>
      <c r="P75" s="79">
        <v>0</v>
      </c>
      <c r="Q75" s="79">
        <v>0</v>
      </c>
      <c r="R75" s="79">
        <v>0</v>
      </c>
      <c r="S75" s="86">
        <v>0</v>
      </c>
      <c r="T75" s="79"/>
    </row>
    <row r="76" spans="1:20" x14ac:dyDescent="0.2">
      <c r="A76" s="86" t="s">
        <v>13</v>
      </c>
      <c r="B76" s="90" t="s">
        <v>83</v>
      </c>
      <c r="C76" s="83" t="s">
        <v>93</v>
      </c>
      <c r="D76" s="84">
        <v>0.409090909</v>
      </c>
      <c r="E76" s="84">
        <v>0</v>
      </c>
      <c r="F76" s="84">
        <v>0</v>
      </c>
      <c r="G76" s="84">
        <v>0</v>
      </c>
      <c r="H76" s="84">
        <v>0</v>
      </c>
      <c r="I76" s="86">
        <v>0</v>
      </c>
      <c r="J76" s="86">
        <v>0</v>
      </c>
      <c r="K76" s="86">
        <v>0.6</v>
      </c>
      <c r="L76" s="86">
        <v>0</v>
      </c>
      <c r="M76" s="86">
        <v>0.4</v>
      </c>
      <c r="N76" s="86">
        <v>0</v>
      </c>
      <c r="O76" s="79">
        <v>0</v>
      </c>
      <c r="P76" s="79">
        <v>0</v>
      </c>
      <c r="Q76" s="79">
        <v>0</v>
      </c>
      <c r="R76" s="79">
        <v>0</v>
      </c>
      <c r="S76" s="86">
        <v>0</v>
      </c>
      <c r="T76" s="79"/>
    </row>
    <row r="77" spans="1:20" x14ac:dyDescent="0.2">
      <c r="A77" s="86" t="s">
        <v>13</v>
      </c>
      <c r="B77" s="90" t="s">
        <v>83</v>
      </c>
      <c r="C77" s="83" t="s">
        <v>94</v>
      </c>
      <c r="D77" s="84">
        <v>0.47208968699999998</v>
      </c>
      <c r="E77" s="84">
        <v>0</v>
      </c>
      <c r="F77" s="84">
        <v>0</v>
      </c>
      <c r="G77" s="84">
        <v>0</v>
      </c>
      <c r="H77" s="84">
        <v>0</v>
      </c>
      <c r="I77" s="86">
        <v>1</v>
      </c>
      <c r="J77" s="86">
        <v>0</v>
      </c>
      <c r="K77" s="86">
        <v>0</v>
      </c>
      <c r="L77" s="86">
        <v>0</v>
      </c>
      <c r="M77" s="86">
        <v>0</v>
      </c>
      <c r="N77" s="86">
        <v>0</v>
      </c>
      <c r="O77" s="79">
        <v>0</v>
      </c>
      <c r="P77" s="79">
        <v>0</v>
      </c>
      <c r="Q77" s="79">
        <v>0</v>
      </c>
      <c r="R77" s="79">
        <v>0</v>
      </c>
      <c r="S77" s="86">
        <v>0</v>
      </c>
      <c r="T77" s="79"/>
    </row>
    <row r="78" spans="1:20" x14ac:dyDescent="0.2">
      <c r="A78" s="86" t="s">
        <v>13</v>
      </c>
      <c r="B78" s="90" t="s">
        <v>83</v>
      </c>
      <c r="C78" s="83" t="s">
        <v>95</v>
      </c>
      <c r="D78" s="84">
        <v>0.91795216999999996</v>
      </c>
      <c r="E78" s="84">
        <v>0</v>
      </c>
      <c r="F78" s="84">
        <v>0</v>
      </c>
      <c r="G78" s="84">
        <v>0</v>
      </c>
      <c r="H78" s="84">
        <v>0</v>
      </c>
      <c r="I78" s="86">
        <v>0.9</v>
      </c>
      <c r="J78" s="86">
        <v>0.05</v>
      </c>
      <c r="K78" s="86">
        <v>0</v>
      </c>
      <c r="L78" s="86">
        <v>0</v>
      </c>
      <c r="M78" s="86">
        <v>0.05</v>
      </c>
      <c r="N78" s="86">
        <v>0</v>
      </c>
      <c r="O78" s="79">
        <v>0</v>
      </c>
      <c r="P78" s="79">
        <v>0</v>
      </c>
      <c r="Q78" s="79">
        <v>0</v>
      </c>
      <c r="R78" s="79">
        <v>0</v>
      </c>
      <c r="S78" s="86">
        <v>0</v>
      </c>
      <c r="T78" s="79"/>
    </row>
    <row r="79" spans="1:20" x14ac:dyDescent="0.2">
      <c r="A79" s="86" t="s">
        <v>13</v>
      </c>
      <c r="B79" s="90" t="s">
        <v>83</v>
      </c>
      <c r="C79" s="83" t="s">
        <v>96</v>
      </c>
      <c r="D79" s="84">
        <v>0.47208968699999998</v>
      </c>
      <c r="E79" s="84">
        <v>0</v>
      </c>
      <c r="F79" s="84">
        <v>0</v>
      </c>
      <c r="G79" s="84">
        <v>0</v>
      </c>
      <c r="H79" s="84">
        <v>0</v>
      </c>
      <c r="I79" s="86">
        <v>1</v>
      </c>
      <c r="J79" s="86">
        <v>0</v>
      </c>
      <c r="K79" s="86">
        <v>0</v>
      </c>
      <c r="L79" s="86">
        <v>0</v>
      </c>
      <c r="M79" s="86">
        <v>0</v>
      </c>
      <c r="N79" s="86">
        <v>0</v>
      </c>
      <c r="O79" s="79">
        <v>0</v>
      </c>
      <c r="P79" s="79">
        <v>0</v>
      </c>
      <c r="Q79" s="79">
        <v>0</v>
      </c>
      <c r="R79" s="79">
        <v>0</v>
      </c>
      <c r="S79" s="86">
        <v>0</v>
      </c>
      <c r="T79" s="79"/>
    </row>
    <row r="80" spans="1:20" x14ac:dyDescent="0.2">
      <c r="A80" s="86" t="s">
        <v>13</v>
      </c>
      <c r="B80" s="90" t="s">
        <v>83</v>
      </c>
      <c r="C80" s="83" t="s">
        <v>97</v>
      </c>
      <c r="D80" s="84">
        <v>2.1506307969999998</v>
      </c>
      <c r="E80" s="84">
        <v>0</v>
      </c>
      <c r="F80" s="84">
        <v>0</v>
      </c>
      <c r="G80" s="84">
        <v>0</v>
      </c>
      <c r="H80" s="84">
        <v>0</v>
      </c>
      <c r="I80" s="86">
        <v>0.85</v>
      </c>
      <c r="J80" s="86">
        <v>0.05</v>
      </c>
      <c r="K80" s="86">
        <v>0</v>
      </c>
      <c r="L80" s="86">
        <v>0</v>
      </c>
      <c r="M80" s="86">
        <v>0.1</v>
      </c>
      <c r="N80" s="86">
        <v>0</v>
      </c>
      <c r="O80" s="79">
        <v>0</v>
      </c>
      <c r="P80" s="79">
        <v>0</v>
      </c>
      <c r="Q80" s="79">
        <v>0</v>
      </c>
      <c r="R80" s="79">
        <v>0</v>
      </c>
      <c r="S80" s="86">
        <v>0</v>
      </c>
      <c r="T80" s="79"/>
    </row>
    <row r="81" spans="1:20" x14ac:dyDescent="0.2">
      <c r="A81" s="86" t="s">
        <v>13</v>
      </c>
      <c r="B81" s="90" t="s">
        <v>83</v>
      </c>
      <c r="C81" s="83" t="s">
        <v>98</v>
      </c>
      <c r="D81" s="84">
        <v>5.245441E-2</v>
      </c>
      <c r="E81" s="84">
        <v>0</v>
      </c>
      <c r="F81" s="84">
        <v>0</v>
      </c>
      <c r="G81" s="84">
        <v>0</v>
      </c>
      <c r="H81" s="84">
        <v>0</v>
      </c>
      <c r="I81" s="86">
        <v>1</v>
      </c>
      <c r="J81" s="86">
        <v>0</v>
      </c>
      <c r="K81" s="86">
        <v>0</v>
      </c>
      <c r="L81" s="86">
        <v>0</v>
      </c>
      <c r="M81" s="86">
        <v>0</v>
      </c>
      <c r="N81" s="86">
        <v>0</v>
      </c>
      <c r="O81" s="79">
        <v>0</v>
      </c>
      <c r="P81" s="79">
        <v>0</v>
      </c>
      <c r="Q81" s="79">
        <v>0</v>
      </c>
      <c r="R81" s="79">
        <v>0</v>
      </c>
      <c r="S81" s="86">
        <v>0</v>
      </c>
      <c r="T81" s="79"/>
    </row>
    <row r="82" spans="1:20" x14ac:dyDescent="0.2">
      <c r="A82" s="86" t="s">
        <v>13</v>
      </c>
      <c r="B82" s="90" t="s">
        <v>83</v>
      </c>
      <c r="C82" s="83" t="s">
        <v>99</v>
      </c>
      <c r="D82" s="84">
        <v>0.909090909</v>
      </c>
      <c r="E82" s="84">
        <v>0</v>
      </c>
      <c r="F82" s="84">
        <v>0</v>
      </c>
      <c r="G82" s="84">
        <v>0</v>
      </c>
      <c r="H82" s="84">
        <v>0</v>
      </c>
      <c r="I82" s="86">
        <v>0</v>
      </c>
      <c r="J82" s="86">
        <v>0</v>
      </c>
      <c r="K82" s="86">
        <v>0.6</v>
      </c>
      <c r="L82" s="86">
        <v>0</v>
      </c>
      <c r="M82" s="86">
        <v>0.4</v>
      </c>
      <c r="N82" s="86">
        <v>0</v>
      </c>
      <c r="O82" s="79">
        <v>0</v>
      </c>
      <c r="P82" s="79">
        <v>0</v>
      </c>
      <c r="Q82" s="79">
        <v>0</v>
      </c>
      <c r="R82" s="79">
        <v>0</v>
      </c>
      <c r="S82" s="86">
        <v>0</v>
      </c>
      <c r="T82" s="79"/>
    </row>
    <row r="83" spans="1:20" x14ac:dyDescent="0.2">
      <c r="A83" s="86" t="s">
        <v>13</v>
      </c>
      <c r="B83" s="90" t="s">
        <v>83</v>
      </c>
      <c r="C83" s="83" t="s">
        <v>100</v>
      </c>
      <c r="D83" s="84">
        <v>2.6227205E-2</v>
      </c>
      <c r="E83" s="84">
        <v>0</v>
      </c>
      <c r="F83" s="84">
        <v>0</v>
      </c>
      <c r="G83" s="84">
        <v>0</v>
      </c>
      <c r="H83" s="84">
        <v>0</v>
      </c>
      <c r="I83" s="86">
        <v>1</v>
      </c>
      <c r="J83" s="86">
        <v>0</v>
      </c>
      <c r="K83" s="86">
        <v>0</v>
      </c>
      <c r="L83" s="86">
        <v>0</v>
      </c>
      <c r="M83" s="86">
        <v>0</v>
      </c>
      <c r="N83" s="86">
        <v>0</v>
      </c>
      <c r="O83" s="79">
        <v>0</v>
      </c>
      <c r="P83" s="79">
        <v>0</v>
      </c>
      <c r="Q83" s="79">
        <v>0</v>
      </c>
      <c r="R83" s="79">
        <v>0</v>
      </c>
      <c r="S83" s="86">
        <v>0</v>
      </c>
      <c r="T83" s="79"/>
    </row>
    <row r="84" spans="1:20" x14ac:dyDescent="0.2">
      <c r="A84" s="86" t="s">
        <v>13</v>
      </c>
      <c r="B84" s="90" t="s">
        <v>83</v>
      </c>
      <c r="C84" s="83" t="s">
        <v>101</v>
      </c>
      <c r="D84" s="84">
        <v>4.3799432090000003</v>
      </c>
      <c r="E84" s="84">
        <v>0</v>
      </c>
      <c r="F84" s="84">
        <v>0</v>
      </c>
      <c r="G84" s="84">
        <v>0</v>
      </c>
      <c r="H84" s="84">
        <v>0</v>
      </c>
      <c r="I84" s="86">
        <v>0.95</v>
      </c>
      <c r="J84" s="86">
        <v>0.05</v>
      </c>
      <c r="K84" s="86">
        <v>0</v>
      </c>
      <c r="L84" s="86">
        <v>0</v>
      </c>
      <c r="M84" s="86">
        <v>0</v>
      </c>
      <c r="N84" s="86">
        <v>0</v>
      </c>
      <c r="O84" s="79">
        <v>0</v>
      </c>
      <c r="P84" s="79">
        <v>0</v>
      </c>
      <c r="Q84" s="79">
        <v>0</v>
      </c>
      <c r="R84" s="79">
        <v>0</v>
      </c>
      <c r="S84" s="86">
        <v>0</v>
      </c>
      <c r="T84" s="79"/>
    </row>
    <row r="85" spans="1:20" x14ac:dyDescent="0.2">
      <c r="A85" s="86" t="s">
        <v>13</v>
      </c>
      <c r="B85" s="90" t="s">
        <v>83</v>
      </c>
      <c r="C85" s="83" t="s">
        <v>102</v>
      </c>
      <c r="D85" s="84">
        <v>0.47208968699999998</v>
      </c>
      <c r="E85" s="84">
        <v>0</v>
      </c>
      <c r="F85" s="84">
        <v>0</v>
      </c>
      <c r="G85" s="84">
        <v>0</v>
      </c>
      <c r="H85" s="84">
        <v>0</v>
      </c>
      <c r="I85" s="86">
        <v>1</v>
      </c>
      <c r="J85" s="86">
        <v>0</v>
      </c>
      <c r="K85" s="86">
        <v>0</v>
      </c>
      <c r="L85" s="86">
        <v>0</v>
      </c>
      <c r="M85" s="86">
        <v>0</v>
      </c>
      <c r="N85" s="86">
        <v>0</v>
      </c>
      <c r="O85" s="79">
        <v>0</v>
      </c>
      <c r="P85" s="79">
        <v>0</v>
      </c>
      <c r="Q85" s="79">
        <v>0</v>
      </c>
      <c r="R85" s="79">
        <v>0</v>
      </c>
      <c r="S85" s="86">
        <v>0</v>
      </c>
      <c r="T85" s="79"/>
    </row>
    <row r="86" spans="1:20" x14ac:dyDescent="0.2">
      <c r="A86" s="86" t="s">
        <v>13</v>
      </c>
      <c r="B86" s="90" t="s">
        <v>83</v>
      </c>
      <c r="C86" s="83" t="s">
        <v>103</v>
      </c>
      <c r="D86" s="84">
        <v>0.104908819</v>
      </c>
      <c r="E86" s="84">
        <v>0</v>
      </c>
      <c r="F86" s="84">
        <v>0</v>
      </c>
      <c r="G86" s="84">
        <v>0</v>
      </c>
      <c r="H86" s="84">
        <v>0</v>
      </c>
      <c r="I86" s="86">
        <v>0.9</v>
      </c>
      <c r="J86" s="86">
        <v>0.1</v>
      </c>
      <c r="K86" s="86">
        <v>0</v>
      </c>
      <c r="L86" s="86">
        <v>0</v>
      </c>
      <c r="M86" s="86">
        <v>0</v>
      </c>
      <c r="N86" s="86">
        <v>0</v>
      </c>
      <c r="O86" s="79">
        <v>0</v>
      </c>
      <c r="P86" s="79">
        <v>0</v>
      </c>
      <c r="Q86" s="79">
        <v>0</v>
      </c>
      <c r="R86" s="79">
        <v>0</v>
      </c>
      <c r="S86" s="86">
        <v>0</v>
      </c>
      <c r="T86" s="79"/>
    </row>
    <row r="87" spans="1:20" x14ac:dyDescent="0.2">
      <c r="A87" s="86" t="s">
        <v>13</v>
      </c>
      <c r="B87" s="90" t="s">
        <v>83</v>
      </c>
      <c r="C87" s="83" t="s">
        <v>104</v>
      </c>
      <c r="D87" s="84">
        <v>5.3635911000000001E-2</v>
      </c>
      <c r="E87" s="84">
        <v>0</v>
      </c>
      <c r="F87" s="84">
        <v>0</v>
      </c>
      <c r="G87" s="84">
        <v>0</v>
      </c>
      <c r="H87" s="84">
        <v>0</v>
      </c>
      <c r="I87" s="86">
        <v>1</v>
      </c>
      <c r="J87" s="86">
        <v>0</v>
      </c>
      <c r="K87" s="86">
        <v>0</v>
      </c>
      <c r="L87" s="86">
        <v>0</v>
      </c>
      <c r="M87" s="86">
        <v>0</v>
      </c>
      <c r="N87" s="86">
        <v>0</v>
      </c>
      <c r="O87" s="79">
        <v>0</v>
      </c>
      <c r="P87" s="79">
        <v>0</v>
      </c>
      <c r="Q87" s="79">
        <v>0</v>
      </c>
      <c r="R87" s="79">
        <v>0</v>
      </c>
      <c r="S87" s="86">
        <v>0</v>
      </c>
      <c r="T87" s="79"/>
    </row>
    <row r="88" spans="1:20" x14ac:dyDescent="0.2">
      <c r="A88" s="86" t="s">
        <v>13</v>
      </c>
      <c r="B88" s="90" t="s">
        <v>83</v>
      </c>
      <c r="C88" s="83" t="s">
        <v>105</v>
      </c>
      <c r="D88" s="84">
        <v>0.81818181800000001</v>
      </c>
      <c r="E88" s="84">
        <v>0</v>
      </c>
      <c r="F88" s="84">
        <v>0</v>
      </c>
      <c r="G88" s="84">
        <v>0</v>
      </c>
      <c r="H88" s="84">
        <v>0</v>
      </c>
      <c r="I88" s="86">
        <v>0</v>
      </c>
      <c r="J88" s="86">
        <v>0</v>
      </c>
      <c r="K88" s="86">
        <v>0.6</v>
      </c>
      <c r="L88" s="86">
        <v>0</v>
      </c>
      <c r="M88" s="86">
        <v>0.4</v>
      </c>
      <c r="N88" s="86">
        <v>0</v>
      </c>
      <c r="O88" s="79">
        <v>0</v>
      </c>
      <c r="P88" s="79">
        <v>0</v>
      </c>
      <c r="Q88" s="79">
        <v>0</v>
      </c>
      <c r="R88" s="79">
        <v>0</v>
      </c>
      <c r="S88" s="86">
        <v>0</v>
      </c>
      <c r="T88" s="79"/>
    </row>
    <row r="89" spans="1:20" x14ac:dyDescent="0.2">
      <c r="A89" s="86" t="s">
        <v>13</v>
      </c>
      <c r="B89" s="90" t="s">
        <v>83</v>
      </c>
      <c r="C89" s="83" t="s">
        <v>106</v>
      </c>
      <c r="D89" s="84">
        <v>0.47208968699999998</v>
      </c>
      <c r="E89" s="84">
        <v>0</v>
      </c>
      <c r="F89" s="84">
        <v>0</v>
      </c>
      <c r="G89" s="84">
        <v>0</v>
      </c>
      <c r="H89" s="84">
        <v>0</v>
      </c>
      <c r="I89" s="86">
        <v>1</v>
      </c>
      <c r="J89" s="86">
        <v>0</v>
      </c>
      <c r="K89" s="86">
        <v>0</v>
      </c>
      <c r="L89" s="86">
        <v>0</v>
      </c>
      <c r="M89" s="86">
        <v>0</v>
      </c>
      <c r="N89" s="86">
        <v>0</v>
      </c>
      <c r="O89" s="79">
        <v>0</v>
      </c>
      <c r="P89" s="79">
        <v>0</v>
      </c>
      <c r="Q89" s="79">
        <v>0</v>
      </c>
      <c r="R89" s="79">
        <v>0</v>
      </c>
      <c r="S89" s="86">
        <v>0</v>
      </c>
      <c r="T89" s="79"/>
    </row>
    <row r="90" spans="1:20" x14ac:dyDescent="0.2">
      <c r="A90" s="86" t="s">
        <v>13</v>
      </c>
      <c r="B90" s="90" t="s">
        <v>83</v>
      </c>
      <c r="C90" s="83" t="s">
        <v>107</v>
      </c>
      <c r="D90" s="84">
        <v>0.94417937399999996</v>
      </c>
      <c r="E90" s="84">
        <v>0</v>
      </c>
      <c r="F90" s="84">
        <v>0</v>
      </c>
      <c r="G90" s="84">
        <v>0</v>
      </c>
      <c r="H90" s="84">
        <v>0</v>
      </c>
      <c r="I90" s="86">
        <v>1</v>
      </c>
      <c r="J90" s="86">
        <v>0</v>
      </c>
      <c r="K90" s="86">
        <v>0</v>
      </c>
      <c r="L90" s="86">
        <v>0</v>
      </c>
      <c r="M90" s="86">
        <v>0</v>
      </c>
      <c r="N90" s="86">
        <v>0</v>
      </c>
      <c r="O90" s="79">
        <v>0</v>
      </c>
      <c r="P90" s="79">
        <v>0</v>
      </c>
      <c r="Q90" s="79">
        <v>0</v>
      </c>
      <c r="R90" s="79">
        <v>0</v>
      </c>
      <c r="S90" s="86">
        <v>0</v>
      </c>
      <c r="T90" s="79"/>
    </row>
    <row r="91" spans="1:20" x14ac:dyDescent="0.2">
      <c r="A91" s="86" t="s">
        <v>13</v>
      </c>
      <c r="B91" s="90" t="s">
        <v>83</v>
      </c>
      <c r="C91" s="83" t="s">
        <v>108</v>
      </c>
      <c r="D91" s="84">
        <v>0.909090909</v>
      </c>
      <c r="E91" s="84">
        <v>0</v>
      </c>
      <c r="F91" s="84">
        <v>0</v>
      </c>
      <c r="G91" s="84">
        <v>0</v>
      </c>
      <c r="H91" s="84">
        <v>0</v>
      </c>
      <c r="I91" s="86">
        <v>0</v>
      </c>
      <c r="J91" s="86">
        <v>0</v>
      </c>
      <c r="K91" s="86">
        <v>0.6</v>
      </c>
      <c r="L91" s="86">
        <v>0</v>
      </c>
      <c r="M91" s="86">
        <v>0.4</v>
      </c>
      <c r="N91" s="86">
        <v>0</v>
      </c>
      <c r="O91" s="79">
        <v>0</v>
      </c>
      <c r="P91" s="79">
        <v>0</v>
      </c>
      <c r="Q91" s="79">
        <v>0</v>
      </c>
      <c r="R91" s="79">
        <v>0</v>
      </c>
      <c r="S91" s="86">
        <v>0</v>
      </c>
      <c r="T91" s="79"/>
    </row>
    <row r="92" spans="1:20" x14ac:dyDescent="0.2">
      <c r="A92" s="86" t="s">
        <v>13</v>
      </c>
      <c r="B92" s="90" t="s">
        <v>83</v>
      </c>
      <c r="C92" s="83" t="s">
        <v>109</v>
      </c>
      <c r="D92" s="84">
        <v>2.6227205E-2</v>
      </c>
      <c r="E92" s="84">
        <v>0</v>
      </c>
      <c r="F92" s="84">
        <v>0</v>
      </c>
      <c r="G92" s="84">
        <v>0</v>
      </c>
      <c r="H92" s="84">
        <v>0</v>
      </c>
      <c r="I92" s="86">
        <v>1</v>
      </c>
      <c r="J92" s="86">
        <v>0</v>
      </c>
      <c r="K92" s="86">
        <v>0</v>
      </c>
      <c r="L92" s="86">
        <v>0</v>
      </c>
      <c r="M92" s="86">
        <v>0</v>
      </c>
      <c r="N92" s="86">
        <v>0</v>
      </c>
      <c r="O92" s="79">
        <v>0</v>
      </c>
      <c r="P92" s="79">
        <v>0</v>
      </c>
      <c r="Q92" s="79">
        <v>0</v>
      </c>
      <c r="R92" s="79">
        <v>0</v>
      </c>
      <c r="S92" s="86">
        <v>0</v>
      </c>
      <c r="T92" s="79"/>
    </row>
    <row r="93" spans="1:20" x14ac:dyDescent="0.2">
      <c r="A93" s="86" t="s">
        <v>13</v>
      </c>
      <c r="B93" s="90" t="s">
        <v>83</v>
      </c>
      <c r="C93" s="83" t="s">
        <v>110</v>
      </c>
      <c r="D93" s="84">
        <v>5.0618505359999997</v>
      </c>
      <c r="E93" s="84">
        <v>0</v>
      </c>
      <c r="F93" s="84">
        <v>0</v>
      </c>
      <c r="G93" s="84">
        <v>0</v>
      </c>
      <c r="H93" s="84">
        <v>0</v>
      </c>
      <c r="I93" s="86">
        <v>0.95</v>
      </c>
      <c r="J93" s="86">
        <v>0.05</v>
      </c>
      <c r="K93" s="86">
        <v>0</v>
      </c>
      <c r="L93" s="86">
        <v>0</v>
      </c>
      <c r="M93" s="86">
        <v>0</v>
      </c>
      <c r="N93" s="86">
        <v>0</v>
      </c>
      <c r="O93" s="79">
        <v>0</v>
      </c>
      <c r="P93" s="79">
        <v>0</v>
      </c>
      <c r="Q93" s="79">
        <v>0</v>
      </c>
      <c r="R93" s="79">
        <v>0</v>
      </c>
      <c r="S93" s="86">
        <v>0</v>
      </c>
      <c r="T93" s="79"/>
    </row>
    <row r="94" spans="1:20" x14ac:dyDescent="0.2">
      <c r="A94" s="86" t="s">
        <v>13</v>
      </c>
      <c r="B94" s="90" t="s">
        <v>83</v>
      </c>
      <c r="C94" s="83" t="s">
        <v>111</v>
      </c>
      <c r="D94" s="84">
        <v>1.0909090910000001</v>
      </c>
      <c r="E94" s="84">
        <v>0</v>
      </c>
      <c r="F94" s="84">
        <v>0</v>
      </c>
      <c r="G94" s="84">
        <v>0</v>
      </c>
      <c r="H94" s="84">
        <v>0</v>
      </c>
      <c r="I94" s="86">
        <v>0</v>
      </c>
      <c r="J94" s="86">
        <v>0.5</v>
      </c>
      <c r="K94" s="86">
        <v>0.5</v>
      </c>
      <c r="L94" s="86">
        <v>0</v>
      </c>
      <c r="M94" s="86">
        <v>0</v>
      </c>
      <c r="N94" s="86">
        <v>0</v>
      </c>
      <c r="O94" s="79">
        <v>0</v>
      </c>
      <c r="P94" s="79">
        <v>0</v>
      </c>
      <c r="Q94" s="79">
        <v>0</v>
      </c>
      <c r="R94" s="79">
        <v>0</v>
      </c>
      <c r="S94" s="86">
        <v>0</v>
      </c>
      <c r="T94" s="79"/>
    </row>
    <row r="95" spans="1:20" x14ac:dyDescent="0.2">
      <c r="A95" s="86" t="s">
        <v>13</v>
      </c>
      <c r="B95" s="90" t="s">
        <v>83</v>
      </c>
      <c r="C95" s="83" t="s">
        <v>112</v>
      </c>
      <c r="D95" s="84">
        <v>0.81818181800000001</v>
      </c>
      <c r="E95" s="84">
        <v>0</v>
      </c>
      <c r="F95" s="84">
        <v>0</v>
      </c>
      <c r="G95" s="84">
        <v>0</v>
      </c>
      <c r="H95" s="84">
        <v>0</v>
      </c>
      <c r="I95" s="86">
        <v>0</v>
      </c>
      <c r="J95" s="86">
        <v>0</v>
      </c>
      <c r="K95" s="86">
        <v>0.6</v>
      </c>
      <c r="L95" s="86">
        <v>0</v>
      </c>
      <c r="M95" s="86">
        <v>0.4</v>
      </c>
      <c r="N95" s="86">
        <v>0</v>
      </c>
      <c r="O95" s="79">
        <v>0</v>
      </c>
      <c r="P95" s="79">
        <v>0</v>
      </c>
      <c r="Q95" s="79">
        <v>0</v>
      </c>
      <c r="R95" s="79">
        <v>0</v>
      </c>
      <c r="S95" s="86">
        <v>0</v>
      </c>
      <c r="T95" s="79"/>
    </row>
    <row r="96" spans="1:20" x14ac:dyDescent="0.2">
      <c r="A96" s="86" t="s">
        <v>13</v>
      </c>
      <c r="B96" s="90" t="s">
        <v>83</v>
      </c>
      <c r="C96" s="83" t="s">
        <v>113</v>
      </c>
      <c r="D96" s="84">
        <v>0.47208968699999998</v>
      </c>
      <c r="E96" s="84">
        <v>0</v>
      </c>
      <c r="F96" s="84">
        <v>0</v>
      </c>
      <c r="G96" s="84">
        <v>0</v>
      </c>
      <c r="H96" s="84">
        <v>0</v>
      </c>
      <c r="I96" s="86">
        <v>1</v>
      </c>
      <c r="J96" s="86">
        <v>0</v>
      </c>
      <c r="K96" s="86">
        <v>0</v>
      </c>
      <c r="L96" s="86">
        <v>0</v>
      </c>
      <c r="M96" s="86">
        <v>0</v>
      </c>
      <c r="N96" s="86">
        <v>0</v>
      </c>
      <c r="O96" s="79">
        <v>0</v>
      </c>
      <c r="P96" s="79">
        <v>0</v>
      </c>
      <c r="Q96" s="79">
        <v>0</v>
      </c>
      <c r="R96" s="79">
        <v>0</v>
      </c>
      <c r="S96" s="86">
        <v>0</v>
      </c>
      <c r="T96" s="79"/>
    </row>
    <row r="97" spans="1:20" x14ac:dyDescent="0.2">
      <c r="A97" s="86" t="s">
        <v>13</v>
      </c>
      <c r="B97" s="90" t="s">
        <v>83</v>
      </c>
      <c r="C97" s="83" t="s">
        <v>114</v>
      </c>
      <c r="D97" s="84">
        <v>0.91795216999999996</v>
      </c>
      <c r="E97" s="84">
        <v>0</v>
      </c>
      <c r="F97" s="84">
        <v>0</v>
      </c>
      <c r="G97" s="84">
        <v>0</v>
      </c>
      <c r="H97" s="84">
        <v>0</v>
      </c>
      <c r="I97" s="86">
        <v>0.9</v>
      </c>
      <c r="J97" s="86">
        <v>0.05</v>
      </c>
      <c r="K97" s="86">
        <v>0</v>
      </c>
      <c r="L97" s="86">
        <v>0</v>
      </c>
      <c r="M97" s="86">
        <v>0.05</v>
      </c>
      <c r="N97" s="86">
        <v>0</v>
      </c>
      <c r="O97" s="79">
        <v>0</v>
      </c>
      <c r="P97" s="79">
        <v>0</v>
      </c>
      <c r="Q97" s="79">
        <v>0</v>
      </c>
      <c r="R97" s="79">
        <v>0</v>
      </c>
      <c r="S97" s="86">
        <v>0</v>
      </c>
      <c r="T97" s="79"/>
    </row>
    <row r="98" spans="1:20" x14ac:dyDescent="0.2">
      <c r="A98" s="86" t="s">
        <v>13</v>
      </c>
      <c r="B98" s="90" t="s">
        <v>83</v>
      </c>
      <c r="C98" s="83" t="s">
        <v>115</v>
      </c>
      <c r="D98" s="84">
        <v>0.15736322899999999</v>
      </c>
      <c r="E98" s="84">
        <v>0</v>
      </c>
      <c r="F98" s="84">
        <v>0</v>
      </c>
      <c r="G98" s="84">
        <v>0</v>
      </c>
      <c r="H98" s="84">
        <v>0</v>
      </c>
      <c r="I98" s="86">
        <v>1</v>
      </c>
      <c r="J98" s="86">
        <v>0</v>
      </c>
      <c r="K98" s="86">
        <v>0</v>
      </c>
      <c r="L98" s="86">
        <v>0</v>
      </c>
      <c r="M98" s="86">
        <v>0</v>
      </c>
      <c r="N98" s="86">
        <v>0</v>
      </c>
      <c r="O98" s="79">
        <v>0</v>
      </c>
      <c r="P98" s="79">
        <v>0</v>
      </c>
      <c r="Q98" s="79">
        <v>0</v>
      </c>
      <c r="R98" s="79">
        <v>0</v>
      </c>
      <c r="S98" s="86">
        <v>0</v>
      </c>
      <c r="T98" s="79"/>
    </row>
    <row r="99" spans="1:20" x14ac:dyDescent="0.2">
      <c r="A99" s="86" t="s">
        <v>13</v>
      </c>
      <c r="B99" s="90" t="s">
        <v>83</v>
      </c>
      <c r="C99" s="83" t="s">
        <v>116</v>
      </c>
      <c r="D99" s="84">
        <v>0.15736322899999999</v>
      </c>
      <c r="E99" s="84">
        <v>0</v>
      </c>
      <c r="F99" s="84">
        <v>0</v>
      </c>
      <c r="G99" s="84">
        <v>0</v>
      </c>
      <c r="H99" s="84">
        <v>0</v>
      </c>
      <c r="I99" s="86">
        <v>1</v>
      </c>
      <c r="J99" s="86">
        <v>0</v>
      </c>
      <c r="K99" s="86">
        <v>0</v>
      </c>
      <c r="L99" s="86">
        <v>0</v>
      </c>
      <c r="M99" s="86">
        <v>0</v>
      </c>
      <c r="N99" s="86">
        <v>0</v>
      </c>
      <c r="O99" s="79">
        <v>0</v>
      </c>
      <c r="P99" s="79">
        <v>0</v>
      </c>
      <c r="Q99" s="79">
        <v>0</v>
      </c>
      <c r="R99" s="79">
        <v>0</v>
      </c>
      <c r="S99" s="86">
        <v>0</v>
      </c>
      <c r="T99" s="79"/>
    </row>
    <row r="100" spans="1:20" x14ac:dyDescent="0.2">
      <c r="A100" s="86" t="s">
        <v>13</v>
      </c>
      <c r="B100" s="90" t="s">
        <v>83</v>
      </c>
      <c r="C100" s="83" t="s">
        <v>117</v>
      </c>
      <c r="D100" s="84">
        <v>0.94417937399999996</v>
      </c>
      <c r="E100" s="84">
        <v>0</v>
      </c>
      <c r="F100" s="84">
        <v>0</v>
      </c>
      <c r="G100" s="84">
        <v>0</v>
      </c>
      <c r="H100" s="84">
        <v>0</v>
      </c>
      <c r="I100" s="86">
        <v>1</v>
      </c>
      <c r="J100" s="86">
        <v>0</v>
      </c>
      <c r="K100" s="86">
        <v>0</v>
      </c>
      <c r="L100" s="86">
        <v>0</v>
      </c>
      <c r="M100" s="86">
        <v>0</v>
      </c>
      <c r="N100" s="86">
        <v>0</v>
      </c>
      <c r="O100" s="79">
        <v>0</v>
      </c>
      <c r="P100" s="79">
        <v>0</v>
      </c>
      <c r="Q100" s="79">
        <v>0</v>
      </c>
      <c r="R100" s="79">
        <v>0</v>
      </c>
      <c r="S100" s="86">
        <v>0</v>
      </c>
      <c r="T100" s="79"/>
    </row>
    <row r="101" spans="1:20" x14ac:dyDescent="0.2">
      <c r="A101" s="86" t="s">
        <v>13</v>
      </c>
      <c r="B101" s="90" t="s">
        <v>83</v>
      </c>
      <c r="C101" s="83" t="s">
        <v>118</v>
      </c>
      <c r="D101" s="84">
        <v>0.81818181800000001</v>
      </c>
      <c r="E101" s="84">
        <v>0</v>
      </c>
      <c r="F101" s="84">
        <v>0</v>
      </c>
      <c r="G101" s="84">
        <v>0</v>
      </c>
      <c r="H101" s="84">
        <v>0</v>
      </c>
      <c r="I101" s="86">
        <v>0</v>
      </c>
      <c r="J101" s="86">
        <v>0</v>
      </c>
      <c r="K101" s="86">
        <v>0.6</v>
      </c>
      <c r="L101" s="86">
        <v>0</v>
      </c>
      <c r="M101" s="86">
        <v>0.4</v>
      </c>
      <c r="N101" s="86">
        <v>0</v>
      </c>
      <c r="O101" s="79">
        <v>0</v>
      </c>
      <c r="P101" s="79">
        <v>0</v>
      </c>
      <c r="Q101" s="79">
        <v>0</v>
      </c>
      <c r="R101" s="79">
        <v>0</v>
      </c>
      <c r="S101" s="86">
        <v>0</v>
      </c>
      <c r="T101" s="79"/>
    </row>
    <row r="102" spans="1:20" x14ac:dyDescent="0.2">
      <c r="A102" s="86" t="s">
        <v>13</v>
      </c>
      <c r="B102" s="90" t="s">
        <v>83</v>
      </c>
      <c r="C102" s="83" t="s">
        <v>119</v>
      </c>
      <c r="D102" s="84">
        <v>0.15736322899999999</v>
      </c>
      <c r="E102" s="84">
        <v>0</v>
      </c>
      <c r="F102" s="84">
        <v>0</v>
      </c>
      <c r="G102" s="84">
        <v>0</v>
      </c>
      <c r="H102" s="84">
        <v>0</v>
      </c>
      <c r="I102" s="86">
        <v>1</v>
      </c>
      <c r="J102" s="86">
        <v>0</v>
      </c>
      <c r="K102" s="86">
        <v>0</v>
      </c>
      <c r="L102" s="86">
        <v>0</v>
      </c>
      <c r="M102" s="86">
        <v>0</v>
      </c>
      <c r="N102" s="86">
        <v>0</v>
      </c>
      <c r="O102" s="79">
        <v>0</v>
      </c>
      <c r="P102" s="79">
        <v>0</v>
      </c>
      <c r="Q102" s="79">
        <v>0</v>
      </c>
      <c r="R102" s="79">
        <v>0</v>
      </c>
      <c r="S102" s="86">
        <v>0</v>
      </c>
      <c r="T102" s="79"/>
    </row>
    <row r="103" spans="1:20" x14ac:dyDescent="0.2">
      <c r="A103" s="86" t="s">
        <v>13</v>
      </c>
      <c r="B103" s="90" t="s">
        <v>83</v>
      </c>
      <c r="C103" s="83" t="s">
        <v>120</v>
      </c>
      <c r="D103" s="84">
        <v>0.47208968699999998</v>
      </c>
      <c r="E103" s="84">
        <v>0</v>
      </c>
      <c r="F103" s="84">
        <v>0</v>
      </c>
      <c r="G103" s="84">
        <v>0</v>
      </c>
      <c r="H103" s="84">
        <v>0</v>
      </c>
      <c r="I103" s="86">
        <v>1</v>
      </c>
      <c r="J103" s="86">
        <v>0</v>
      </c>
      <c r="K103" s="86">
        <v>0</v>
      </c>
      <c r="L103" s="86">
        <v>0</v>
      </c>
      <c r="M103" s="86">
        <v>0</v>
      </c>
      <c r="N103" s="86">
        <v>0</v>
      </c>
      <c r="O103" s="79">
        <v>0</v>
      </c>
      <c r="P103" s="79">
        <v>0</v>
      </c>
      <c r="Q103" s="79">
        <v>0</v>
      </c>
      <c r="R103" s="79">
        <v>0</v>
      </c>
      <c r="S103" s="86">
        <v>0</v>
      </c>
      <c r="T103" s="79"/>
    </row>
    <row r="104" spans="1:20" x14ac:dyDescent="0.2">
      <c r="A104" s="86" t="s">
        <v>13</v>
      </c>
      <c r="B104" s="90" t="s">
        <v>83</v>
      </c>
      <c r="C104" s="83" t="s">
        <v>121</v>
      </c>
      <c r="D104" s="84">
        <v>4.0389895459999998</v>
      </c>
      <c r="E104" s="84">
        <v>0</v>
      </c>
      <c r="F104" s="84">
        <v>22.66245644</v>
      </c>
      <c r="G104" s="84">
        <v>22.66245644</v>
      </c>
      <c r="H104" s="84">
        <v>0</v>
      </c>
      <c r="I104" s="86">
        <v>1</v>
      </c>
      <c r="J104" s="86">
        <v>0</v>
      </c>
      <c r="K104" s="86">
        <v>0</v>
      </c>
      <c r="L104" s="86">
        <v>0</v>
      </c>
      <c r="M104" s="86">
        <v>0</v>
      </c>
      <c r="N104" s="86">
        <v>0</v>
      </c>
      <c r="O104" s="79">
        <v>0</v>
      </c>
      <c r="P104" s="79">
        <v>0</v>
      </c>
      <c r="Q104" s="79">
        <v>0</v>
      </c>
      <c r="R104" s="79">
        <v>0</v>
      </c>
      <c r="S104" s="86">
        <v>0</v>
      </c>
      <c r="T104" s="79"/>
    </row>
    <row r="105" spans="1:20" x14ac:dyDescent="0.2">
      <c r="A105" s="86" t="s">
        <v>13</v>
      </c>
      <c r="B105" s="90" t="s">
        <v>83</v>
      </c>
      <c r="C105" s="83" t="s">
        <v>123</v>
      </c>
      <c r="D105" s="84">
        <v>2.517811665</v>
      </c>
      <c r="E105" s="84">
        <v>0</v>
      </c>
      <c r="F105" s="84">
        <v>3.2374937780000002</v>
      </c>
      <c r="G105" s="84">
        <v>3.2374937780000002</v>
      </c>
      <c r="H105" s="84">
        <v>0</v>
      </c>
      <c r="I105" s="86">
        <v>0.9</v>
      </c>
      <c r="J105" s="86">
        <v>0</v>
      </c>
      <c r="K105" s="86">
        <v>0.1</v>
      </c>
      <c r="L105" s="86">
        <v>0</v>
      </c>
      <c r="M105" s="86">
        <v>0</v>
      </c>
      <c r="N105" s="86">
        <v>0</v>
      </c>
      <c r="O105" s="79">
        <v>0</v>
      </c>
      <c r="P105" s="79">
        <v>0</v>
      </c>
      <c r="Q105" s="79">
        <v>0</v>
      </c>
      <c r="R105" s="79">
        <v>0</v>
      </c>
      <c r="S105" s="86">
        <v>0</v>
      </c>
      <c r="T105" s="79"/>
    </row>
    <row r="106" spans="1:20" x14ac:dyDescent="0.2">
      <c r="A106" s="86" t="s">
        <v>13</v>
      </c>
      <c r="B106" s="90" t="s">
        <v>83</v>
      </c>
      <c r="C106" s="83" t="s">
        <v>124</v>
      </c>
      <c r="D106" s="84">
        <v>9.1532944920000006</v>
      </c>
      <c r="E106" s="84">
        <v>0</v>
      </c>
      <c r="F106" s="84">
        <v>0</v>
      </c>
      <c r="G106" s="84">
        <v>0</v>
      </c>
      <c r="H106" s="84">
        <v>0</v>
      </c>
      <c r="I106" s="86">
        <v>1</v>
      </c>
      <c r="J106" s="86">
        <v>0</v>
      </c>
      <c r="K106" s="86">
        <v>0</v>
      </c>
      <c r="L106" s="86">
        <v>0</v>
      </c>
      <c r="M106" s="86">
        <v>0</v>
      </c>
      <c r="N106" s="86">
        <v>0</v>
      </c>
      <c r="O106" s="79">
        <v>0</v>
      </c>
      <c r="P106" s="79">
        <v>0</v>
      </c>
      <c r="Q106" s="79">
        <v>0</v>
      </c>
      <c r="R106" s="79">
        <v>0</v>
      </c>
      <c r="S106" s="86">
        <v>0</v>
      </c>
      <c r="T106" s="79"/>
    </row>
    <row r="107" spans="1:20" x14ac:dyDescent="0.2">
      <c r="A107" s="86" t="s">
        <v>13</v>
      </c>
      <c r="B107" s="90" t="s">
        <v>83</v>
      </c>
      <c r="C107" s="83" t="s">
        <v>125</v>
      </c>
      <c r="D107" s="84">
        <v>1.7727272730000001</v>
      </c>
      <c r="E107" s="84">
        <v>0</v>
      </c>
      <c r="F107" s="84">
        <v>0</v>
      </c>
      <c r="G107" s="84">
        <v>0</v>
      </c>
      <c r="H107" s="84">
        <v>0</v>
      </c>
      <c r="I107" s="86">
        <v>1</v>
      </c>
      <c r="J107" s="86">
        <v>0</v>
      </c>
      <c r="K107" s="86">
        <v>0</v>
      </c>
      <c r="L107" s="86">
        <v>0</v>
      </c>
      <c r="M107" s="86">
        <v>0</v>
      </c>
      <c r="N107" s="86">
        <v>0</v>
      </c>
      <c r="O107" s="79">
        <v>0</v>
      </c>
      <c r="P107" s="79">
        <v>0</v>
      </c>
      <c r="Q107" s="79">
        <v>0</v>
      </c>
      <c r="R107" s="79">
        <v>0</v>
      </c>
      <c r="S107" s="86">
        <v>0</v>
      </c>
      <c r="T107" s="79"/>
    </row>
    <row r="108" spans="1:20" x14ac:dyDescent="0.2">
      <c r="A108" s="86" t="s">
        <v>13</v>
      </c>
      <c r="B108" s="90" t="s">
        <v>83</v>
      </c>
      <c r="C108" s="83" t="s">
        <v>126</v>
      </c>
      <c r="D108" s="84">
        <v>0.62945291599999997</v>
      </c>
      <c r="E108" s="84">
        <v>0</v>
      </c>
      <c r="F108" s="84">
        <v>0</v>
      </c>
      <c r="G108" s="84">
        <v>0</v>
      </c>
      <c r="H108" s="84">
        <v>0</v>
      </c>
      <c r="I108" s="86">
        <v>1</v>
      </c>
      <c r="J108" s="86">
        <v>0</v>
      </c>
      <c r="K108" s="86">
        <v>0</v>
      </c>
      <c r="L108" s="86">
        <v>0</v>
      </c>
      <c r="M108" s="86">
        <v>0</v>
      </c>
      <c r="N108" s="86">
        <v>0</v>
      </c>
      <c r="O108" s="79">
        <v>0</v>
      </c>
      <c r="P108" s="79">
        <v>0</v>
      </c>
      <c r="Q108" s="79">
        <v>0</v>
      </c>
      <c r="R108" s="79">
        <v>0</v>
      </c>
      <c r="S108" s="86">
        <v>0</v>
      </c>
      <c r="T108" s="79"/>
    </row>
    <row r="109" spans="1:20" x14ac:dyDescent="0.2">
      <c r="A109" s="86" t="s">
        <v>13</v>
      </c>
      <c r="B109" s="90" t="s">
        <v>83</v>
      </c>
      <c r="C109" s="83" t="s">
        <v>127</v>
      </c>
      <c r="D109" s="84">
        <v>0.107271822</v>
      </c>
      <c r="E109" s="84">
        <v>0</v>
      </c>
      <c r="F109" s="84">
        <v>0</v>
      </c>
      <c r="G109" s="84">
        <v>0</v>
      </c>
      <c r="H109" s="84">
        <v>0</v>
      </c>
      <c r="I109" s="86">
        <v>1</v>
      </c>
      <c r="J109" s="86">
        <v>0</v>
      </c>
      <c r="K109" s="86">
        <v>0</v>
      </c>
      <c r="L109" s="86">
        <v>0</v>
      </c>
      <c r="M109" s="86">
        <v>0</v>
      </c>
      <c r="N109" s="86">
        <v>0</v>
      </c>
      <c r="O109" s="79">
        <v>0</v>
      </c>
      <c r="P109" s="79">
        <v>0</v>
      </c>
      <c r="Q109" s="79">
        <v>0</v>
      </c>
      <c r="R109" s="79">
        <v>0</v>
      </c>
      <c r="S109" s="86">
        <v>0</v>
      </c>
      <c r="T109" s="79"/>
    </row>
    <row r="110" spans="1:20" x14ac:dyDescent="0.2">
      <c r="A110" s="86" t="s">
        <v>13</v>
      </c>
      <c r="B110" s="90" t="s">
        <v>83</v>
      </c>
      <c r="C110" s="83" t="s">
        <v>128</v>
      </c>
      <c r="D110" s="84">
        <v>5.245441E-2</v>
      </c>
      <c r="E110" s="84">
        <v>0</v>
      </c>
      <c r="F110" s="84">
        <v>0</v>
      </c>
      <c r="G110" s="84">
        <v>0</v>
      </c>
      <c r="H110" s="84">
        <v>0</v>
      </c>
      <c r="I110" s="86">
        <v>1</v>
      </c>
      <c r="J110" s="86">
        <v>0</v>
      </c>
      <c r="K110" s="86">
        <v>0</v>
      </c>
      <c r="L110" s="86">
        <v>0</v>
      </c>
      <c r="M110" s="86">
        <v>0</v>
      </c>
      <c r="N110" s="86">
        <v>0</v>
      </c>
      <c r="O110" s="79">
        <v>0</v>
      </c>
      <c r="P110" s="79">
        <v>0</v>
      </c>
      <c r="Q110" s="79">
        <v>0</v>
      </c>
      <c r="R110" s="79">
        <v>0</v>
      </c>
      <c r="S110" s="86">
        <v>0</v>
      </c>
      <c r="T110" s="79"/>
    </row>
    <row r="111" spans="1:20" x14ac:dyDescent="0.2">
      <c r="A111" s="86" t="s">
        <v>13</v>
      </c>
      <c r="B111" s="90" t="s">
        <v>83</v>
      </c>
      <c r="C111" s="83" t="s">
        <v>129</v>
      </c>
      <c r="D111" s="84">
        <v>0.104908819</v>
      </c>
      <c r="E111" s="84">
        <v>0</v>
      </c>
      <c r="F111" s="84">
        <v>0</v>
      </c>
      <c r="G111" s="84">
        <v>0</v>
      </c>
      <c r="H111" s="84">
        <v>0</v>
      </c>
      <c r="I111" s="86">
        <v>1</v>
      </c>
      <c r="J111" s="86">
        <v>0</v>
      </c>
      <c r="K111" s="86">
        <v>0</v>
      </c>
      <c r="L111" s="86">
        <v>0</v>
      </c>
      <c r="M111" s="86">
        <v>0</v>
      </c>
      <c r="N111" s="86">
        <v>0</v>
      </c>
      <c r="O111" s="79">
        <v>0</v>
      </c>
      <c r="P111" s="79">
        <v>0</v>
      </c>
      <c r="Q111" s="79">
        <v>0</v>
      </c>
      <c r="R111" s="79">
        <v>0</v>
      </c>
      <c r="S111" s="86">
        <v>0</v>
      </c>
      <c r="T111" s="79"/>
    </row>
    <row r="112" spans="1:20" x14ac:dyDescent="0.2">
      <c r="A112" s="86" t="s">
        <v>13</v>
      </c>
      <c r="B112" s="90" t="s">
        <v>83</v>
      </c>
      <c r="C112" s="83" t="s">
        <v>130</v>
      </c>
      <c r="D112" s="84">
        <v>0.104908819</v>
      </c>
      <c r="E112" s="84">
        <v>0</v>
      </c>
      <c r="F112" s="84">
        <v>0</v>
      </c>
      <c r="G112" s="84">
        <v>0</v>
      </c>
      <c r="H112" s="84">
        <v>0</v>
      </c>
      <c r="I112" s="86">
        <v>1</v>
      </c>
      <c r="J112" s="86">
        <v>0</v>
      </c>
      <c r="K112" s="86">
        <v>0</v>
      </c>
      <c r="L112" s="86">
        <v>0</v>
      </c>
      <c r="M112" s="86">
        <v>0</v>
      </c>
      <c r="N112" s="86">
        <v>0</v>
      </c>
      <c r="O112" s="79">
        <v>0</v>
      </c>
      <c r="P112" s="79">
        <v>0</v>
      </c>
      <c r="Q112" s="79">
        <v>0</v>
      </c>
      <c r="R112" s="79">
        <v>0</v>
      </c>
      <c r="S112" s="86">
        <v>0</v>
      </c>
      <c r="T112" s="79"/>
    </row>
    <row r="113" spans="1:20" x14ac:dyDescent="0.2">
      <c r="A113" s="86" t="s">
        <v>13</v>
      </c>
      <c r="B113" s="90" t="s">
        <v>83</v>
      </c>
      <c r="C113" s="83" t="s">
        <v>131</v>
      </c>
      <c r="D113" s="84">
        <v>0.209817639</v>
      </c>
      <c r="E113" s="84">
        <v>0</v>
      </c>
      <c r="F113" s="84">
        <v>0</v>
      </c>
      <c r="G113" s="84">
        <v>0</v>
      </c>
      <c r="H113" s="84">
        <v>0</v>
      </c>
      <c r="I113" s="86">
        <v>1</v>
      </c>
      <c r="J113" s="86">
        <v>0</v>
      </c>
      <c r="K113" s="86">
        <v>0</v>
      </c>
      <c r="L113" s="86">
        <v>0</v>
      </c>
      <c r="M113" s="86">
        <v>0</v>
      </c>
      <c r="N113" s="86">
        <v>0</v>
      </c>
      <c r="O113" s="79">
        <v>0</v>
      </c>
      <c r="P113" s="79">
        <v>0</v>
      </c>
      <c r="Q113" s="79">
        <v>0</v>
      </c>
      <c r="R113" s="79">
        <v>0</v>
      </c>
      <c r="S113" s="86">
        <v>0</v>
      </c>
      <c r="T113" s="79"/>
    </row>
    <row r="114" spans="1:20" x14ac:dyDescent="0.2">
      <c r="A114" s="86" t="s">
        <v>13</v>
      </c>
      <c r="B114" s="90" t="s">
        <v>83</v>
      </c>
      <c r="C114" s="83" t="s">
        <v>132</v>
      </c>
      <c r="D114" s="84">
        <v>0.104908819</v>
      </c>
      <c r="E114" s="84">
        <v>0</v>
      </c>
      <c r="F114" s="84">
        <v>0</v>
      </c>
      <c r="G114" s="84">
        <v>0</v>
      </c>
      <c r="H114" s="84">
        <v>0</v>
      </c>
      <c r="I114" s="86">
        <v>1</v>
      </c>
      <c r="J114" s="86">
        <v>0</v>
      </c>
      <c r="K114" s="86">
        <v>0</v>
      </c>
      <c r="L114" s="86">
        <v>0</v>
      </c>
      <c r="M114" s="86">
        <v>0</v>
      </c>
      <c r="N114" s="86">
        <v>0</v>
      </c>
      <c r="O114" s="79">
        <v>0</v>
      </c>
      <c r="P114" s="79">
        <v>0</v>
      </c>
      <c r="Q114" s="79">
        <v>0</v>
      </c>
      <c r="R114" s="79">
        <v>0</v>
      </c>
      <c r="S114" s="86">
        <v>0</v>
      </c>
      <c r="T114" s="79"/>
    </row>
    <row r="115" spans="1:20" x14ac:dyDescent="0.2">
      <c r="A115" s="86" t="s">
        <v>13</v>
      </c>
      <c r="B115" s="90" t="s">
        <v>83</v>
      </c>
      <c r="C115" s="83" t="s">
        <v>133</v>
      </c>
      <c r="D115" s="84">
        <v>0.68190732600000004</v>
      </c>
      <c r="E115" s="84">
        <v>0</v>
      </c>
      <c r="F115" s="84">
        <v>0</v>
      </c>
      <c r="G115" s="84">
        <v>0</v>
      </c>
      <c r="H115" s="84">
        <v>0</v>
      </c>
      <c r="I115" s="86">
        <v>1</v>
      </c>
      <c r="J115" s="86">
        <v>0</v>
      </c>
      <c r="K115" s="86">
        <v>0</v>
      </c>
      <c r="L115" s="86">
        <v>0</v>
      </c>
      <c r="M115" s="86">
        <v>0</v>
      </c>
      <c r="N115" s="86">
        <v>0</v>
      </c>
      <c r="O115" s="79">
        <v>0</v>
      </c>
      <c r="P115" s="79">
        <v>0</v>
      </c>
      <c r="Q115" s="79">
        <v>0</v>
      </c>
      <c r="R115" s="79">
        <v>0</v>
      </c>
      <c r="S115" s="86">
        <v>0</v>
      </c>
      <c r="T115" s="79"/>
    </row>
    <row r="116" spans="1:20" x14ac:dyDescent="0.2">
      <c r="A116" s="86" t="s">
        <v>13</v>
      </c>
      <c r="B116" s="90" t="s">
        <v>83</v>
      </c>
      <c r="C116" s="83" t="s">
        <v>134</v>
      </c>
      <c r="D116" s="84">
        <v>11.454545449999999</v>
      </c>
      <c r="E116" s="84">
        <v>0</v>
      </c>
      <c r="F116" s="84">
        <v>0</v>
      </c>
      <c r="G116" s="84">
        <v>0</v>
      </c>
      <c r="H116" s="84">
        <v>0</v>
      </c>
      <c r="I116" s="86">
        <v>0.9</v>
      </c>
      <c r="J116" s="86">
        <v>0.05</v>
      </c>
      <c r="K116" s="86">
        <v>0</v>
      </c>
      <c r="L116" s="86">
        <v>0.05</v>
      </c>
      <c r="M116" s="86">
        <v>0</v>
      </c>
      <c r="N116" s="86">
        <v>0</v>
      </c>
      <c r="O116" s="79">
        <v>0</v>
      </c>
      <c r="P116" s="79">
        <v>0</v>
      </c>
      <c r="Q116" s="79">
        <v>0</v>
      </c>
      <c r="R116" s="79">
        <v>0</v>
      </c>
      <c r="S116" s="86">
        <v>0</v>
      </c>
      <c r="T116" s="79"/>
    </row>
    <row r="117" spans="1:20" x14ac:dyDescent="0.2">
      <c r="A117" s="86" t="s">
        <v>13</v>
      </c>
      <c r="B117" s="90" t="s">
        <v>83</v>
      </c>
      <c r="C117" s="83" t="s">
        <v>135</v>
      </c>
      <c r="D117" s="84">
        <v>0</v>
      </c>
      <c r="E117" s="84">
        <v>0</v>
      </c>
      <c r="F117" s="84">
        <v>7.3749377770000004</v>
      </c>
      <c r="G117" s="84">
        <v>7.3749377770000004</v>
      </c>
      <c r="H117" s="84">
        <v>0</v>
      </c>
      <c r="I117" s="86">
        <v>0</v>
      </c>
      <c r="J117" s="86">
        <v>0</v>
      </c>
      <c r="K117" s="86">
        <v>1</v>
      </c>
      <c r="L117" s="86">
        <v>0</v>
      </c>
      <c r="M117" s="86">
        <v>0</v>
      </c>
      <c r="N117" s="86">
        <v>0</v>
      </c>
      <c r="O117" s="79">
        <v>0</v>
      </c>
      <c r="P117" s="79">
        <v>0</v>
      </c>
      <c r="Q117" s="79">
        <v>0</v>
      </c>
      <c r="R117" s="79">
        <v>0</v>
      </c>
      <c r="S117" s="86">
        <v>0</v>
      </c>
      <c r="T117" s="79"/>
    </row>
    <row r="118" spans="1:20" x14ac:dyDescent="0.2">
      <c r="A118" s="86" t="s">
        <v>13</v>
      </c>
      <c r="B118" s="90" t="s">
        <v>83</v>
      </c>
      <c r="C118" s="83" t="s">
        <v>136</v>
      </c>
      <c r="D118" s="84">
        <v>18.88358749</v>
      </c>
      <c r="E118" s="84">
        <v>0</v>
      </c>
      <c r="F118" s="84">
        <v>45.32491289</v>
      </c>
      <c r="G118" s="84">
        <v>45.32491289</v>
      </c>
      <c r="H118" s="84">
        <v>0</v>
      </c>
      <c r="I118" s="86">
        <v>0.9</v>
      </c>
      <c r="J118" s="86">
        <v>0.1</v>
      </c>
      <c r="K118" s="86">
        <v>0</v>
      </c>
      <c r="L118" s="86">
        <v>0</v>
      </c>
      <c r="M118" s="86">
        <v>0</v>
      </c>
      <c r="N118" s="86">
        <v>0</v>
      </c>
      <c r="O118" s="79">
        <v>0</v>
      </c>
      <c r="P118" s="79">
        <v>0</v>
      </c>
      <c r="Q118" s="79">
        <v>0</v>
      </c>
      <c r="R118" s="79">
        <v>0</v>
      </c>
      <c r="S118" s="86">
        <v>1E-3</v>
      </c>
      <c r="T118" s="79"/>
    </row>
    <row r="119" spans="1:20" x14ac:dyDescent="0.2">
      <c r="A119" s="86" t="s">
        <v>13</v>
      </c>
      <c r="B119" s="90" t="s">
        <v>83</v>
      </c>
      <c r="C119" s="83" t="s">
        <v>137</v>
      </c>
      <c r="D119" s="84">
        <v>4.6159880529999997</v>
      </c>
      <c r="E119" s="84">
        <v>0</v>
      </c>
      <c r="F119" s="84">
        <v>0</v>
      </c>
      <c r="G119" s="84">
        <v>0</v>
      </c>
      <c r="H119" s="84">
        <v>0</v>
      </c>
      <c r="I119" s="86">
        <v>0.95</v>
      </c>
      <c r="J119" s="86">
        <v>0.05</v>
      </c>
      <c r="K119" s="86">
        <v>0</v>
      </c>
      <c r="L119" s="86">
        <v>0</v>
      </c>
      <c r="M119" s="86">
        <v>0</v>
      </c>
      <c r="N119" s="86">
        <v>0</v>
      </c>
      <c r="O119" s="79">
        <v>0</v>
      </c>
      <c r="P119" s="79">
        <v>0</v>
      </c>
      <c r="Q119" s="79">
        <v>0</v>
      </c>
      <c r="R119" s="79">
        <v>0</v>
      </c>
      <c r="S119" s="86">
        <v>0</v>
      </c>
      <c r="T119" s="79"/>
    </row>
    <row r="120" spans="1:20" x14ac:dyDescent="0.2">
      <c r="A120" s="86" t="s">
        <v>13</v>
      </c>
      <c r="B120" s="90" t="s">
        <v>83</v>
      </c>
      <c r="C120" s="83" t="s">
        <v>138</v>
      </c>
      <c r="D120" s="84">
        <v>28.59090909</v>
      </c>
      <c r="E120" s="84">
        <v>0</v>
      </c>
      <c r="F120" s="84">
        <v>55</v>
      </c>
      <c r="G120" s="84">
        <v>55</v>
      </c>
      <c r="H120" s="84">
        <v>0</v>
      </c>
      <c r="I120" s="86">
        <v>0</v>
      </c>
      <c r="J120" s="86">
        <v>0.2</v>
      </c>
      <c r="K120" s="86">
        <v>0.8</v>
      </c>
      <c r="L120" s="86">
        <v>0</v>
      </c>
      <c r="M120" s="86">
        <v>0</v>
      </c>
      <c r="N120" s="86">
        <v>0</v>
      </c>
      <c r="O120" s="79">
        <v>0</v>
      </c>
      <c r="P120" s="79">
        <v>0</v>
      </c>
      <c r="Q120" s="79">
        <v>0</v>
      </c>
      <c r="R120" s="79">
        <v>0</v>
      </c>
      <c r="S120" s="86">
        <v>0</v>
      </c>
      <c r="T120" s="79"/>
    </row>
    <row r="121" spans="1:20" x14ac:dyDescent="0.2">
      <c r="A121" s="86" t="s">
        <v>13</v>
      </c>
      <c r="B121" s="90" t="s">
        <v>83</v>
      </c>
      <c r="C121" s="83" t="s">
        <v>139</v>
      </c>
      <c r="D121" s="84">
        <v>10.026618450000001</v>
      </c>
      <c r="E121" s="84">
        <v>1.1840009E-2</v>
      </c>
      <c r="F121" s="84">
        <v>0</v>
      </c>
      <c r="G121" s="84">
        <v>0</v>
      </c>
      <c r="H121" s="84">
        <v>0</v>
      </c>
      <c r="I121" s="86">
        <v>1</v>
      </c>
      <c r="J121" s="86">
        <v>0</v>
      </c>
      <c r="K121" s="86">
        <v>0</v>
      </c>
      <c r="L121" s="86">
        <v>0</v>
      </c>
      <c r="M121" s="86">
        <v>0</v>
      </c>
      <c r="N121" s="86">
        <v>0</v>
      </c>
      <c r="O121" s="79">
        <v>0</v>
      </c>
      <c r="P121" s="79">
        <v>0</v>
      </c>
      <c r="Q121" s="79">
        <v>0</v>
      </c>
      <c r="R121" s="79">
        <v>0</v>
      </c>
      <c r="S121" s="86">
        <v>0</v>
      </c>
      <c r="T121" s="79"/>
    </row>
    <row r="122" spans="1:20" x14ac:dyDescent="0.2">
      <c r="A122" s="86" t="s">
        <v>13</v>
      </c>
      <c r="B122" s="90" t="s">
        <v>141</v>
      </c>
      <c r="C122" s="83" t="s">
        <v>142</v>
      </c>
      <c r="D122" s="84">
        <v>7.7925399219999996</v>
      </c>
      <c r="E122" s="84">
        <v>9.5600370000000004E-3</v>
      </c>
      <c r="F122" s="84">
        <v>0</v>
      </c>
      <c r="G122" s="84">
        <v>0</v>
      </c>
      <c r="H122" s="84">
        <v>0</v>
      </c>
      <c r="I122" s="86">
        <v>0.05</v>
      </c>
      <c r="J122" s="86">
        <v>0.15</v>
      </c>
      <c r="K122" s="86">
        <v>0</v>
      </c>
      <c r="L122" s="86">
        <v>0</v>
      </c>
      <c r="M122" s="86">
        <v>0</v>
      </c>
      <c r="N122" s="86">
        <v>0</v>
      </c>
      <c r="O122" s="79">
        <v>0</v>
      </c>
      <c r="P122" s="79">
        <v>0</v>
      </c>
      <c r="Q122" s="79">
        <v>0</v>
      </c>
      <c r="R122" s="79">
        <v>0</v>
      </c>
      <c r="S122" s="86">
        <v>0.8</v>
      </c>
      <c r="T122" s="79"/>
    </row>
    <row r="123" spans="1:20" x14ac:dyDescent="0.2">
      <c r="A123" s="86" t="s">
        <v>13</v>
      </c>
      <c r="B123" s="90" t="s">
        <v>141</v>
      </c>
      <c r="C123" s="83" t="s">
        <v>144</v>
      </c>
      <c r="D123" s="84">
        <v>7.7925399219999996</v>
      </c>
      <c r="E123" s="84">
        <v>9.5600370000000004E-3</v>
      </c>
      <c r="F123" s="84">
        <v>0</v>
      </c>
      <c r="G123" s="84">
        <v>0</v>
      </c>
      <c r="H123" s="84">
        <v>0</v>
      </c>
      <c r="I123" s="86">
        <v>0.05</v>
      </c>
      <c r="J123" s="86">
        <v>0.15</v>
      </c>
      <c r="K123" s="86">
        <v>0</v>
      </c>
      <c r="L123" s="86">
        <v>0</v>
      </c>
      <c r="M123" s="86">
        <v>0</v>
      </c>
      <c r="N123" s="86">
        <v>0</v>
      </c>
      <c r="O123" s="79">
        <v>0</v>
      </c>
      <c r="P123" s="79">
        <v>0</v>
      </c>
      <c r="Q123" s="79">
        <v>0</v>
      </c>
      <c r="R123" s="79">
        <v>0</v>
      </c>
      <c r="S123" s="86">
        <v>0.8</v>
      </c>
      <c r="T123" s="79"/>
    </row>
    <row r="124" spans="1:20" x14ac:dyDescent="0.2">
      <c r="A124" s="86" t="s">
        <v>13</v>
      </c>
      <c r="B124" s="90" t="s">
        <v>141</v>
      </c>
      <c r="C124" s="83" t="s">
        <v>145</v>
      </c>
      <c r="D124" s="84">
        <v>36.395631250000001</v>
      </c>
      <c r="E124" s="84">
        <v>2.4752952000000002E-2</v>
      </c>
      <c r="F124" s="84">
        <v>0</v>
      </c>
      <c r="G124" s="84">
        <v>0</v>
      </c>
      <c r="H124" s="84">
        <v>0</v>
      </c>
      <c r="I124" s="86">
        <f>1/3</f>
        <v>0.33333333333333331</v>
      </c>
      <c r="J124" s="86">
        <v>0</v>
      </c>
      <c r="K124" s="86">
        <v>0</v>
      </c>
      <c r="L124" s="86">
        <v>0</v>
      </c>
      <c r="M124" s="86">
        <v>0</v>
      </c>
      <c r="N124" s="86">
        <v>0</v>
      </c>
      <c r="O124" s="79">
        <v>0</v>
      </c>
      <c r="P124" s="86">
        <f>1/3</f>
        <v>0.33333333333333331</v>
      </c>
      <c r="Q124" s="79">
        <v>0</v>
      </c>
      <c r="R124" s="86">
        <f>1/3</f>
        <v>0.33333333333333331</v>
      </c>
      <c r="S124" s="86">
        <v>0</v>
      </c>
      <c r="T124" s="79"/>
    </row>
    <row r="125" spans="1:20" x14ac:dyDescent="0.2">
      <c r="A125" s="86" t="s">
        <v>13</v>
      </c>
      <c r="B125" s="90" t="s">
        <v>141</v>
      </c>
      <c r="C125" s="83" t="s">
        <v>147</v>
      </c>
      <c r="D125" s="84">
        <v>6.4552760969999996</v>
      </c>
      <c r="E125" s="84">
        <v>5.97856E-3</v>
      </c>
      <c r="F125" s="84">
        <v>23.32901764</v>
      </c>
      <c r="G125" s="84">
        <v>23.32901764</v>
      </c>
      <c r="H125" s="84">
        <v>0</v>
      </c>
      <c r="I125" s="86">
        <v>1</v>
      </c>
      <c r="J125" s="86">
        <v>0</v>
      </c>
      <c r="K125" s="86">
        <v>0</v>
      </c>
      <c r="L125" s="86">
        <v>0</v>
      </c>
      <c r="M125" s="86">
        <v>0</v>
      </c>
      <c r="N125" s="86">
        <v>0</v>
      </c>
      <c r="O125" s="79">
        <v>0</v>
      </c>
      <c r="P125" s="79">
        <v>0</v>
      </c>
      <c r="Q125" s="79">
        <v>0</v>
      </c>
      <c r="R125" s="79">
        <v>0</v>
      </c>
      <c r="S125" s="86">
        <v>0</v>
      </c>
      <c r="T125" s="79"/>
    </row>
    <row r="126" spans="1:20" x14ac:dyDescent="0.2">
      <c r="A126" s="86" t="s">
        <v>13</v>
      </c>
      <c r="B126" s="90" t="s">
        <v>141</v>
      </c>
      <c r="C126" s="83" t="s">
        <v>149</v>
      </c>
      <c r="D126" s="84">
        <v>21.832623479999999</v>
      </c>
      <c r="E126" s="84">
        <v>5.4447819999999996E-3</v>
      </c>
      <c r="F126" s="84">
        <v>0</v>
      </c>
      <c r="G126" s="84">
        <v>0</v>
      </c>
      <c r="H126" s="84">
        <v>0</v>
      </c>
      <c r="I126" s="86">
        <v>1</v>
      </c>
      <c r="J126" s="86">
        <v>0</v>
      </c>
      <c r="K126" s="86">
        <v>0</v>
      </c>
      <c r="L126" s="86">
        <v>0</v>
      </c>
      <c r="M126" s="86">
        <v>0</v>
      </c>
      <c r="N126" s="86">
        <v>0</v>
      </c>
      <c r="O126" s="79">
        <v>0</v>
      </c>
      <c r="P126" s="79">
        <v>0</v>
      </c>
      <c r="Q126" s="79">
        <v>0</v>
      </c>
      <c r="R126" s="79">
        <v>0</v>
      </c>
      <c r="S126" s="86">
        <v>0</v>
      </c>
      <c r="T126" s="79"/>
    </row>
    <row r="127" spans="1:20" x14ac:dyDescent="0.2">
      <c r="A127" s="86" t="s">
        <v>13</v>
      </c>
      <c r="B127" s="90" t="s">
        <v>141</v>
      </c>
      <c r="C127" s="83" t="s">
        <v>151</v>
      </c>
      <c r="D127" s="84">
        <v>95.456057860000001</v>
      </c>
      <c r="E127" s="84">
        <v>5.0544336000000002E-2</v>
      </c>
      <c r="F127" s="84">
        <v>30.781342729999999</v>
      </c>
      <c r="G127" s="84">
        <v>30.781342729999999</v>
      </c>
      <c r="H127" s="84">
        <v>0</v>
      </c>
      <c r="I127" s="86">
        <v>1</v>
      </c>
      <c r="J127" s="86">
        <v>0</v>
      </c>
      <c r="K127" s="86">
        <v>0</v>
      </c>
      <c r="L127" s="86">
        <v>0</v>
      </c>
      <c r="M127" s="86">
        <v>0</v>
      </c>
      <c r="N127" s="86">
        <v>0</v>
      </c>
      <c r="O127" s="79">
        <v>0</v>
      </c>
      <c r="P127" s="79">
        <v>0</v>
      </c>
      <c r="Q127" s="79">
        <v>0</v>
      </c>
      <c r="R127" s="79">
        <v>0</v>
      </c>
      <c r="S127" s="86">
        <v>0</v>
      </c>
      <c r="T127" s="79"/>
    </row>
    <row r="128" spans="1:20" x14ac:dyDescent="0.2">
      <c r="A128" s="86" t="s">
        <v>13</v>
      </c>
      <c r="B128" s="90" t="s">
        <v>141</v>
      </c>
      <c r="C128" s="83" t="s">
        <v>153</v>
      </c>
      <c r="D128" s="84">
        <v>4.59</v>
      </c>
      <c r="E128" s="84">
        <v>3.4399999999999999E-3</v>
      </c>
      <c r="F128" s="84">
        <v>0</v>
      </c>
      <c r="G128" s="84">
        <v>0</v>
      </c>
      <c r="H128" s="84">
        <v>0</v>
      </c>
      <c r="I128" s="86">
        <v>1</v>
      </c>
      <c r="J128" s="86">
        <v>0</v>
      </c>
      <c r="K128" s="86">
        <v>0</v>
      </c>
      <c r="L128" s="86">
        <v>0</v>
      </c>
      <c r="M128" s="86">
        <v>0</v>
      </c>
      <c r="N128" s="86">
        <v>0</v>
      </c>
      <c r="O128" s="79">
        <v>0</v>
      </c>
      <c r="P128" s="79">
        <v>0</v>
      </c>
      <c r="Q128" s="79">
        <v>0</v>
      </c>
      <c r="R128" s="79">
        <v>0</v>
      </c>
      <c r="S128" s="86">
        <v>0</v>
      </c>
      <c r="T128" s="79"/>
    </row>
    <row r="129" spans="1:20" x14ac:dyDescent="0.2">
      <c r="A129" s="86" t="s">
        <v>13</v>
      </c>
      <c r="B129" s="90" t="s">
        <v>141</v>
      </c>
      <c r="C129" s="83" t="s">
        <v>155</v>
      </c>
      <c r="D129" s="84">
        <v>40.090000000000003</v>
      </c>
      <c r="E129" s="84">
        <v>0.13589999999999999</v>
      </c>
      <c r="F129" s="84">
        <v>148</v>
      </c>
      <c r="G129" s="84">
        <v>148</v>
      </c>
      <c r="H129" s="84">
        <v>0</v>
      </c>
      <c r="I129" s="86">
        <v>0.3</v>
      </c>
      <c r="J129" s="86">
        <v>1E-3</v>
      </c>
      <c r="K129" s="86">
        <v>0.7</v>
      </c>
      <c r="L129" s="86">
        <v>0</v>
      </c>
      <c r="M129" s="86">
        <v>0</v>
      </c>
      <c r="N129" s="86">
        <v>0</v>
      </c>
      <c r="O129" s="79">
        <v>0</v>
      </c>
      <c r="P129" s="79">
        <v>0</v>
      </c>
      <c r="Q129" s="79">
        <v>0</v>
      </c>
      <c r="R129" s="79">
        <v>0</v>
      </c>
      <c r="S129" s="86">
        <v>0</v>
      </c>
      <c r="T129" s="79"/>
    </row>
    <row r="130" spans="1:20" x14ac:dyDescent="0.2">
      <c r="A130" s="86" t="s">
        <v>13</v>
      </c>
      <c r="B130" s="90" t="s">
        <v>141</v>
      </c>
      <c r="C130" s="83" t="s">
        <v>157</v>
      </c>
      <c r="D130" s="84">
        <v>13.44658656</v>
      </c>
      <c r="E130" s="84">
        <v>2.1028517E-2</v>
      </c>
      <c r="F130" s="84">
        <v>1069.2466420000001</v>
      </c>
      <c r="G130" s="84">
        <v>0</v>
      </c>
      <c r="H130" s="84">
        <v>0</v>
      </c>
      <c r="I130" s="86">
        <v>0.7</v>
      </c>
      <c r="J130" s="86">
        <v>0</v>
      </c>
      <c r="K130" s="86">
        <v>0</v>
      </c>
      <c r="L130" s="86">
        <v>0</v>
      </c>
      <c r="M130" s="86">
        <v>0</v>
      </c>
      <c r="N130" s="86">
        <v>0.1</v>
      </c>
      <c r="O130" s="79">
        <v>0.1</v>
      </c>
      <c r="P130" s="79">
        <v>0</v>
      </c>
      <c r="Q130" s="79">
        <v>0</v>
      </c>
      <c r="R130" s="79">
        <v>0</v>
      </c>
      <c r="S130" s="86">
        <v>0.1</v>
      </c>
      <c r="T130" s="79"/>
    </row>
    <row r="131" spans="1:20" x14ac:dyDescent="0.2">
      <c r="A131" s="86" t="s">
        <v>13</v>
      </c>
      <c r="B131" s="90" t="s">
        <v>159</v>
      </c>
      <c r="C131" s="83" t="s">
        <v>160</v>
      </c>
      <c r="D131" s="84">
        <v>1.5</v>
      </c>
      <c r="E131" s="84">
        <v>2.8E-3</v>
      </c>
      <c r="F131" s="84">
        <v>1.48</v>
      </c>
      <c r="G131" s="84">
        <v>1.48</v>
      </c>
      <c r="H131" s="84">
        <v>2.9589041E-2</v>
      </c>
      <c r="I131" s="86">
        <v>0.05</v>
      </c>
      <c r="J131" s="86">
        <v>0.9</v>
      </c>
      <c r="K131" s="86">
        <v>0.05</v>
      </c>
      <c r="L131" s="86">
        <v>0</v>
      </c>
      <c r="M131" s="86">
        <v>0</v>
      </c>
      <c r="N131" s="86">
        <v>0</v>
      </c>
      <c r="O131" s="79">
        <v>0</v>
      </c>
      <c r="P131" s="79">
        <v>0</v>
      </c>
      <c r="Q131" s="79">
        <v>0</v>
      </c>
      <c r="R131" s="79">
        <v>0</v>
      </c>
      <c r="S131" s="86">
        <v>0</v>
      </c>
      <c r="T131" s="79"/>
    </row>
    <row r="132" spans="1:20" x14ac:dyDescent="0.2">
      <c r="A132" s="86" t="s">
        <v>13</v>
      </c>
      <c r="B132" s="90" t="s">
        <v>159</v>
      </c>
      <c r="C132" s="83" t="s">
        <v>162</v>
      </c>
      <c r="D132" s="84">
        <v>6.8</v>
      </c>
      <c r="E132" s="84">
        <v>4.0500000000000001E-2</v>
      </c>
      <c r="F132" s="84">
        <v>0</v>
      </c>
      <c r="G132" s="84">
        <v>0</v>
      </c>
      <c r="H132" s="84">
        <v>0</v>
      </c>
      <c r="I132" s="86">
        <v>0.6</v>
      </c>
      <c r="J132" s="86">
        <v>0</v>
      </c>
      <c r="K132" s="86">
        <v>0</v>
      </c>
      <c r="L132" s="86">
        <v>0</v>
      </c>
      <c r="M132" s="86">
        <v>0</v>
      </c>
      <c r="N132" s="86">
        <v>0</v>
      </c>
      <c r="O132" s="79">
        <v>0</v>
      </c>
      <c r="P132" s="86">
        <v>0.2</v>
      </c>
      <c r="Q132" s="79">
        <v>0</v>
      </c>
      <c r="R132" s="79">
        <v>0</v>
      </c>
      <c r="S132" s="86">
        <v>0.2</v>
      </c>
      <c r="T132" s="79"/>
    </row>
    <row r="133" spans="1:20" x14ac:dyDescent="0.2">
      <c r="A133" s="87" t="s">
        <v>13</v>
      </c>
      <c r="B133" s="93" t="s">
        <v>163</v>
      </c>
      <c r="C133" s="83" t="s">
        <v>164</v>
      </c>
      <c r="D133" s="84">
        <v>45.3</v>
      </c>
      <c r="E133" s="84">
        <v>0.17</v>
      </c>
      <c r="F133" s="84">
        <v>397</v>
      </c>
      <c r="G133" s="84">
        <v>397</v>
      </c>
      <c r="H133" s="84">
        <v>0</v>
      </c>
      <c r="I133" s="87">
        <v>0.98</v>
      </c>
      <c r="J133" s="87">
        <v>0.01</v>
      </c>
      <c r="K133" s="87">
        <v>0</v>
      </c>
      <c r="L133" s="87">
        <v>0</v>
      </c>
      <c r="M133" s="87">
        <v>0.01</v>
      </c>
      <c r="N133" s="87">
        <v>0</v>
      </c>
      <c r="O133" s="89">
        <v>0</v>
      </c>
      <c r="P133" s="89">
        <v>0</v>
      </c>
      <c r="Q133" s="89">
        <v>0</v>
      </c>
      <c r="R133" s="89">
        <v>0</v>
      </c>
      <c r="S133" s="87">
        <v>0</v>
      </c>
      <c r="T133" s="79"/>
    </row>
    <row r="134" spans="1:20" x14ac:dyDescent="0.2">
      <c r="A134" s="86" t="s">
        <v>13</v>
      </c>
      <c r="B134" s="90" t="s">
        <v>163</v>
      </c>
      <c r="C134" s="83" t="s">
        <v>166</v>
      </c>
      <c r="D134" s="84">
        <v>136</v>
      </c>
      <c r="E134" s="84">
        <v>5.7000000000000002E-2</v>
      </c>
      <c r="F134" s="84">
        <v>0</v>
      </c>
      <c r="G134" s="84">
        <v>0</v>
      </c>
      <c r="H134" s="84">
        <v>0</v>
      </c>
      <c r="I134" s="86">
        <v>1</v>
      </c>
      <c r="J134" s="86">
        <v>0</v>
      </c>
      <c r="K134" s="86">
        <v>0</v>
      </c>
      <c r="L134" s="86">
        <v>0</v>
      </c>
      <c r="M134" s="86">
        <v>0</v>
      </c>
      <c r="N134" s="86">
        <v>0</v>
      </c>
      <c r="O134" s="79">
        <v>0</v>
      </c>
      <c r="P134" s="79">
        <v>0</v>
      </c>
      <c r="Q134" s="79">
        <v>0</v>
      </c>
      <c r="R134" s="79">
        <v>0</v>
      </c>
      <c r="S134" s="86">
        <v>0</v>
      </c>
      <c r="T134" s="79"/>
    </row>
    <row r="135" spans="1:20" x14ac:dyDescent="0.2">
      <c r="A135" s="86" t="s">
        <v>13</v>
      </c>
      <c r="B135" s="90" t="s">
        <v>167</v>
      </c>
      <c r="C135" s="83" t="s">
        <v>168</v>
      </c>
      <c r="D135" s="84">
        <v>4.6340508810000003</v>
      </c>
      <c r="E135" s="84">
        <v>9.568689E-3</v>
      </c>
      <c r="F135" s="84">
        <v>0</v>
      </c>
      <c r="G135" s="84">
        <v>0</v>
      </c>
      <c r="H135" s="84">
        <v>0</v>
      </c>
      <c r="I135" s="86">
        <v>0</v>
      </c>
      <c r="J135" s="86">
        <v>0.5</v>
      </c>
      <c r="K135" s="86">
        <v>0</v>
      </c>
      <c r="L135" s="86">
        <v>0</v>
      </c>
      <c r="M135" s="86">
        <v>0</v>
      </c>
      <c r="N135" s="86">
        <v>0</v>
      </c>
      <c r="O135" s="86">
        <v>0.5</v>
      </c>
      <c r="P135" s="79">
        <v>0</v>
      </c>
      <c r="Q135" s="79">
        <v>0</v>
      </c>
      <c r="R135" s="79">
        <v>0</v>
      </c>
      <c r="S135" s="86">
        <v>0</v>
      </c>
      <c r="T135" s="79"/>
    </row>
    <row r="136" spans="1:20" x14ac:dyDescent="0.2">
      <c r="A136" s="86" t="s">
        <v>13</v>
      </c>
      <c r="B136" s="90" t="s">
        <v>167</v>
      </c>
      <c r="C136" s="83" t="s">
        <v>170</v>
      </c>
      <c r="D136" s="84">
        <v>2.4857142859999999</v>
      </c>
      <c r="E136" s="84">
        <v>4.8857140000000002E-3</v>
      </c>
      <c r="F136" s="84">
        <v>30.39285714</v>
      </c>
      <c r="G136" s="84">
        <v>30.39285714</v>
      </c>
      <c r="H136" s="84">
        <v>0</v>
      </c>
      <c r="I136" s="86">
        <v>0.8</v>
      </c>
      <c r="J136" s="86">
        <v>0</v>
      </c>
      <c r="K136" s="86">
        <v>0.2</v>
      </c>
      <c r="L136" s="86">
        <v>0</v>
      </c>
      <c r="M136" s="86">
        <v>0</v>
      </c>
      <c r="N136" s="86">
        <v>0</v>
      </c>
      <c r="O136" s="79">
        <v>0</v>
      </c>
      <c r="P136" s="79">
        <v>0</v>
      </c>
      <c r="Q136" s="79">
        <v>0</v>
      </c>
      <c r="R136" s="79">
        <v>0</v>
      </c>
      <c r="S136" s="86">
        <v>0</v>
      </c>
      <c r="T136" s="79"/>
    </row>
    <row r="137" spans="1:20" x14ac:dyDescent="0.2">
      <c r="A137" s="86" t="s">
        <v>13</v>
      </c>
      <c r="B137" s="90" t="s">
        <v>167</v>
      </c>
      <c r="C137" s="83" t="s">
        <v>172</v>
      </c>
      <c r="D137" s="84">
        <v>1.1000000000000001</v>
      </c>
      <c r="E137" s="84">
        <v>2.9999999999999997E-4</v>
      </c>
      <c r="F137" s="84">
        <v>11.5</v>
      </c>
      <c r="G137" s="84">
        <v>11.5</v>
      </c>
      <c r="H137" s="84">
        <v>0</v>
      </c>
      <c r="I137" s="86">
        <v>0.7</v>
      </c>
      <c r="J137" s="86">
        <v>0.1</v>
      </c>
      <c r="K137" s="86">
        <v>0.1</v>
      </c>
      <c r="L137" s="86">
        <v>0</v>
      </c>
      <c r="M137" s="88">
        <v>0.1</v>
      </c>
      <c r="N137" s="86">
        <v>0</v>
      </c>
      <c r="O137" s="79">
        <v>0</v>
      </c>
      <c r="P137" s="79">
        <v>0</v>
      </c>
      <c r="Q137" s="79">
        <v>0</v>
      </c>
      <c r="R137" s="79">
        <v>0</v>
      </c>
      <c r="S137" s="86">
        <v>0</v>
      </c>
      <c r="T137" s="79"/>
    </row>
    <row r="138" spans="1:20" x14ac:dyDescent="0.2">
      <c r="A138" s="86" t="s">
        <v>13</v>
      </c>
      <c r="B138" s="90" t="s">
        <v>167</v>
      </c>
      <c r="C138" s="83" t="s">
        <v>173</v>
      </c>
      <c r="D138" s="84">
        <v>8.4571428569999991</v>
      </c>
      <c r="E138" s="84">
        <v>1.8514286000000001E-2</v>
      </c>
      <c r="F138" s="84">
        <v>92.190476189999998</v>
      </c>
      <c r="G138" s="84">
        <v>92.190476189999998</v>
      </c>
      <c r="H138" s="84">
        <v>0</v>
      </c>
      <c r="I138" s="86">
        <v>1</v>
      </c>
      <c r="J138" s="86">
        <v>0</v>
      </c>
      <c r="K138" s="86">
        <v>0</v>
      </c>
      <c r="L138" s="86">
        <v>0</v>
      </c>
      <c r="M138" s="86">
        <v>0</v>
      </c>
      <c r="N138" s="86">
        <v>0</v>
      </c>
      <c r="O138" s="79">
        <v>0</v>
      </c>
      <c r="P138" s="79">
        <v>0</v>
      </c>
      <c r="Q138" s="79">
        <v>0</v>
      </c>
      <c r="R138" s="79">
        <v>0</v>
      </c>
      <c r="S138" s="86">
        <v>0</v>
      </c>
      <c r="T138" s="79"/>
    </row>
    <row r="139" spans="1:20" x14ac:dyDescent="0.2">
      <c r="A139" s="87" t="s">
        <v>13</v>
      </c>
      <c r="B139" s="93" t="s">
        <v>167</v>
      </c>
      <c r="C139" s="83" t="s">
        <v>174</v>
      </c>
      <c r="D139" s="84">
        <v>0.31438955200000002</v>
      </c>
      <c r="E139" s="84">
        <v>6.0577500000000002E-4</v>
      </c>
      <c r="F139" s="84">
        <v>0</v>
      </c>
      <c r="G139" s="84">
        <v>0</v>
      </c>
      <c r="H139" s="84">
        <v>0</v>
      </c>
      <c r="I139" s="87">
        <v>7.0000000000000007E-2</v>
      </c>
      <c r="J139" s="87">
        <v>0.03</v>
      </c>
      <c r="K139" s="87">
        <v>0</v>
      </c>
      <c r="L139" s="87">
        <v>0</v>
      </c>
      <c r="M139" s="87">
        <v>0</v>
      </c>
      <c r="N139" s="87">
        <v>0</v>
      </c>
      <c r="O139" s="89">
        <v>0.9</v>
      </c>
      <c r="P139" s="89">
        <v>0</v>
      </c>
      <c r="Q139" s="89">
        <v>0</v>
      </c>
      <c r="R139" s="89">
        <v>0</v>
      </c>
      <c r="S139" s="87">
        <v>0</v>
      </c>
      <c r="T139" s="79"/>
    </row>
    <row r="140" spans="1:20" x14ac:dyDescent="0.2">
      <c r="A140" s="86" t="s">
        <v>13</v>
      </c>
      <c r="B140" s="90" t="s">
        <v>167</v>
      </c>
      <c r="C140" s="83" t="s">
        <v>951</v>
      </c>
      <c r="D140" s="84">
        <v>4.5</v>
      </c>
      <c r="E140" s="84">
        <v>4.8700000000000002E-3</v>
      </c>
      <c r="F140" s="84">
        <v>7.6</v>
      </c>
      <c r="G140" s="84">
        <v>7.6</v>
      </c>
      <c r="H140" s="84">
        <v>0</v>
      </c>
      <c r="I140" s="86">
        <v>0</v>
      </c>
      <c r="J140" s="86">
        <v>0</v>
      </c>
      <c r="K140" s="86">
        <v>1</v>
      </c>
      <c r="L140" s="86">
        <v>0</v>
      </c>
      <c r="M140" s="86">
        <v>0</v>
      </c>
      <c r="N140" s="86">
        <v>0</v>
      </c>
      <c r="O140" s="79">
        <v>0</v>
      </c>
      <c r="P140" s="79">
        <v>0</v>
      </c>
      <c r="Q140" s="79">
        <v>0</v>
      </c>
      <c r="R140" s="79">
        <v>0</v>
      </c>
      <c r="S140" s="86">
        <v>0</v>
      </c>
      <c r="T140" s="79"/>
    </row>
    <row r="141" spans="1:20" x14ac:dyDescent="0.2">
      <c r="A141" s="86" t="s">
        <v>177</v>
      </c>
      <c r="B141" s="90" t="s">
        <v>178</v>
      </c>
      <c r="C141" s="83" t="s">
        <v>179</v>
      </c>
      <c r="D141" s="84">
        <v>9.4012747589999996</v>
      </c>
      <c r="E141" s="84">
        <v>2.3383880999999999E-2</v>
      </c>
      <c r="F141" s="84">
        <v>0</v>
      </c>
      <c r="G141" s="84">
        <v>0</v>
      </c>
      <c r="H141" s="84">
        <v>180</v>
      </c>
      <c r="I141" s="86">
        <v>1</v>
      </c>
      <c r="J141" s="86">
        <v>0</v>
      </c>
      <c r="K141" s="86">
        <v>0</v>
      </c>
      <c r="L141" s="86">
        <v>0</v>
      </c>
      <c r="M141" s="86">
        <v>0</v>
      </c>
      <c r="N141" s="86">
        <v>0</v>
      </c>
      <c r="O141" s="79">
        <v>0</v>
      </c>
      <c r="P141" s="79">
        <v>0</v>
      </c>
      <c r="Q141" s="79">
        <v>0</v>
      </c>
      <c r="R141" s="79">
        <v>0</v>
      </c>
      <c r="S141" s="86">
        <v>0</v>
      </c>
      <c r="T141" s="79"/>
    </row>
    <row r="142" spans="1:20" x14ac:dyDescent="0.2">
      <c r="A142" s="86" t="s">
        <v>177</v>
      </c>
      <c r="B142" s="90" t="s">
        <v>178</v>
      </c>
      <c r="C142" s="83" t="s">
        <v>180</v>
      </c>
      <c r="D142" s="84">
        <v>0</v>
      </c>
      <c r="E142" s="84">
        <v>0</v>
      </c>
      <c r="F142" s="84">
        <v>136.3412951</v>
      </c>
      <c r="G142" s="84">
        <v>0</v>
      </c>
      <c r="H142" s="84">
        <v>0</v>
      </c>
      <c r="I142" s="86">
        <v>0.9</v>
      </c>
      <c r="J142" s="86">
        <v>0</v>
      </c>
      <c r="K142" s="86">
        <v>0</v>
      </c>
      <c r="L142" s="86">
        <v>0</v>
      </c>
      <c r="M142" s="86">
        <v>0</v>
      </c>
      <c r="N142" s="86">
        <v>0</v>
      </c>
      <c r="O142" s="79">
        <v>0.1</v>
      </c>
      <c r="P142" s="79">
        <v>0</v>
      </c>
      <c r="Q142" s="79">
        <v>0</v>
      </c>
      <c r="R142" s="79">
        <v>0</v>
      </c>
      <c r="S142" s="86">
        <v>0</v>
      </c>
      <c r="T142" s="79"/>
    </row>
    <row r="143" spans="1:20" x14ac:dyDescent="0.2">
      <c r="A143" s="86" t="s">
        <v>177</v>
      </c>
      <c r="B143" s="90" t="s">
        <v>178</v>
      </c>
      <c r="C143" s="83" t="s">
        <v>181</v>
      </c>
      <c r="D143" s="84">
        <v>0</v>
      </c>
      <c r="E143" s="84">
        <v>0</v>
      </c>
      <c r="F143" s="84">
        <v>2.707475493</v>
      </c>
      <c r="G143" s="84">
        <v>0</v>
      </c>
      <c r="H143" s="84">
        <v>0</v>
      </c>
      <c r="I143" s="86">
        <v>0.9</v>
      </c>
      <c r="J143" s="86">
        <v>0</v>
      </c>
      <c r="K143" s="86">
        <v>0.1</v>
      </c>
      <c r="L143" s="86">
        <v>0</v>
      </c>
      <c r="M143" s="86">
        <v>0</v>
      </c>
      <c r="N143" s="86">
        <v>0</v>
      </c>
      <c r="O143" s="79">
        <v>0</v>
      </c>
      <c r="P143" s="79">
        <v>0</v>
      </c>
      <c r="Q143" s="79">
        <v>0</v>
      </c>
      <c r="R143" s="79">
        <v>0</v>
      </c>
      <c r="S143" s="86">
        <v>0</v>
      </c>
      <c r="T143" s="79"/>
    </row>
    <row r="144" spans="1:20" x14ac:dyDescent="0.2">
      <c r="A144" s="86" t="s">
        <v>177</v>
      </c>
      <c r="B144" s="90" t="s">
        <v>178</v>
      </c>
      <c r="C144" s="83" t="s">
        <v>182</v>
      </c>
      <c r="D144" s="84">
        <v>0.224</v>
      </c>
      <c r="E144" s="84">
        <v>0</v>
      </c>
      <c r="F144" s="84">
        <v>0</v>
      </c>
      <c r="G144" s="84">
        <v>0</v>
      </c>
      <c r="H144" s="84">
        <v>0</v>
      </c>
      <c r="I144" s="86">
        <v>0</v>
      </c>
      <c r="J144" s="86">
        <v>0</v>
      </c>
      <c r="K144" s="86">
        <v>0.6</v>
      </c>
      <c r="L144" s="86">
        <v>0</v>
      </c>
      <c r="M144" s="86">
        <v>0.4</v>
      </c>
      <c r="N144" s="86">
        <v>0</v>
      </c>
      <c r="O144" s="79">
        <v>0</v>
      </c>
      <c r="P144" s="79">
        <v>0</v>
      </c>
      <c r="Q144" s="79">
        <v>0</v>
      </c>
      <c r="R144" s="79">
        <v>0</v>
      </c>
      <c r="S144" s="86">
        <v>0</v>
      </c>
      <c r="T144" s="79"/>
    </row>
    <row r="145" spans="1:20" x14ac:dyDescent="0.2">
      <c r="A145" s="86" t="s">
        <v>177</v>
      </c>
      <c r="B145" s="90" t="s">
        <v>178</v>
      </c>
      <c r="C145" s="83" t="s">
        <v>183</v>
      </c>
      <c r="D145" s="84">
        <v>0.30399999999999999</v>
      </c>
      <c r="E145" s="84">
        <v>0</v>
      </c>
      <c r="F145" s="84">
        <v>0.33</v>
      </c>
      <c r="G145" s="84">
        <v>0</v>
      </c>
      <c r="H145" s="84">
        <v>0</v>
      </c>
      <c r="I145" s="86">
        <v>0.1</v>
      </c>
      <c r="J145" s="86">
        <v>0.25</v>
      </c>
      <c r="K145" s="86">
        <v>0.65</v>
      </c>
      <c r="L145" s="86">
        <v>0</v>
      </c>
      <c r="M145" s="86">
        <v>0</v>
      </c>
      <c r="N145" s="86">
        <v>0</v>
      </c>
      <c r="O145" s="79">
        <v>0</v>
      </c>
      <c r="P145" s="79">
        <v>0</v>
      </c>
      <c r="Q145" s="79">
        <v>0</v>
      </c>
      <c r="R145" s="79">
        <v>0</v>
      </c>
      <c r="S145" s="86">
        <v>0</v>
      </c>
      <c r="T145" s="79"/>
    </row>
    <row r="146" spans="1:20" x14ac:dyDescent="0.2">
      <c r="A146" s="86" t="s">
        <v>177</v>
      </c>
      <c r="B146" s="90" t="s">
        <v>178</v>
      </c>
      <c r="C146" s="83" t="s">
        <v>184</v>
      </c>
      <c r="D146" s="84">
        <v>23.861103450000002</v>
      </c>
      <c r="E146" s="84">
        <v>0.47722206900000003</v>
      </c>
      <c r="F146" s="84">
        <v>0</v>
      </c>
      <c r="G146" s="84">
        <v>0</v>
      </c>
      <c r="H146" s="84">
        <v>0</v>
      </c>
      <c r="I146" s="86">
        <v>1</v>
      </c>
      <c r="J146" s="86">
        <v>0</v>
      </c>
      <c r="K146" s="86">
        <v>0</v>
      </c>
      <c r="L146" s="86">
        <v>0</v>
      </c>
      <c r="M146" s="86">
        <v>0</v>
      </c>
      <c r="N146" s="86">
        <v>0</v>
      </c>
      <c r="O146" s="79">
        <v>0</v>
      </c>
      <c r="P146" s="79">
        <v>0</v>
      </c>
      <c r="Q146" s="79">
        <v>0</v>
      </c>
      <c r="R146" s="79">
        <v>0</v>
      </c>
      <c r="S146" s="86">
        <v>0</v>
      </c>
      <c r="T146" s="79"/>
    </row>
    <row r="147" spans="1:20" x14ac:dyDescent="0.2">
      <c r="A147" s="86" t="s">
        <v>177</v>
      </c>
      <c r="B147" s="90" t="s">
        <v>178</v>
      </c>
      <c r="C147" s="83" t="s">
        <v>84</v>
      </c>
      <c r="D147" s="84">
        <v>1.9138569599999999</v>
      </c>
      <c r="E147" s="84">
        <v>3.8030009999999999E-3</v>
      </c>
      <c r="F147" s="84">
        <v>0</v>
      </c>
      <c r="G147" s="84">
        <v>0</v>
      </c>
      <c r="H147" s="84">
        <v>0</v>
      </c>
      <c r="I147" s="86">
        <v>1</v>
      </c>
      <c r="J147" s="86">
        <v>0</v>
      </c>
      <c r="K147" s="86">
        <v>0</v>
      </c>
      <c r="L147" s="86">
        <v>0</v>
      </c>
      <c r="M147" s="86">
        <v>0</v>
      </c>
      <c r="N147" s="86">
        <v>0</v>
      </c>
      <c r="O147" s="79">
        <v>0</v>
      </c>
      <c r="P147" s="79">
        <v>0</v>
      </c>
      <c r="Q147" s="79">
        <v>0</v>
      </c>
      <c r="R147" s="79">
        <v>0</v>
      </c>
      <c r="S147" s="86">
        <v>0</v>
      </c>
      <c r="T147" s="79"/>
    </row>
    <row r="148" spans="1:20" x14ac:dyDescent="0.2">
      <c r="A148" s="86" t="s">
        <v>177</v>
      </c>
      <c r="B148" s="90" t="s">
        <v>178</v>
      </c>
      <c r="C148" s="83" t="s">
        <v>185</v>
      </c>
      <c r="D148" s="84">
        <v>0</v>
      </c>
      <c r="E148" s="84">
        <v>0</v>
      </c>
      <c r="F148" s="84">
        <v>0</v>
      </c>
      <c r="G148" s="84">
        <v>0</v>
      </c>
      <c r="H148" s="84">
        <v>0</v>
      </c>
      <c r="I148" s="86">
        <v>1</v>
      </c>
      <c r="J148" s="86">
        <v>0</v>
      </c>
      <c r="K148" s="86">
        <v>0</v>
      </c>
      <c r="L148" s="86">
        <v>0</v>
      </c>
      <c r="M148" s="86">
        <v>0</v>
      </c>
      <c r="N148" s="86">
        <v>0</v>
      </c>
      <c r="O148" s="79">
        <v>0</v>
      </c>
      <c r="P148" s="79">
        <v>0</v>
      </c>
      <c r="Q148" s="79">
        <v>0</v>
      </c>
      <c r="R148" s="79">
        <v>0</v>
      </c>
      <c r="S148" s="86">
        <v>0</v>
      </c>
      <c r="T148" s="79"/>
    </row>
    <row r="149" spans="1:20" x14ac:dyDescent="0.2">
      <c r="A149" s="86" t="s">
        <v>177</v>
      </c>
      <c r="B149" s="90" t="s">
        <v>186</v>
      </c>
      <c r="C149" s="83" t="s">
        <v>187</v>
      </c>
      <c r="D149" s="84">
        <v>17.704893510000002</v>
      </c>
      <c r="E149" s="84">
        <v>0.49180259700000001</v>
      </c>
      <c r="F149" s="84">
        <v>0</v>
      </c>
      <c r="G149" s="84">
        <v>0</v>
      </c>
      <c r="H149" s="84">
        <v>0</v>
      </c>
      <c r="I149" s="86">
        <v>0</v>
      </c>
      <c r="J149" s="86">
        <v>1</v>
      </c>
      <c r="K149" s="86">
        <v>0</v>
      </c>
      <c r="L149" s="86">
        <v>0</v>
      </c>
      <c r="M149" s="86">
        <v>0</v>
      </c>
      <c r="N149" s="86">
        <v>0</v>
      </c>
      <c r="O149" s="79">
        <v>0</v>
      </c>
      <c r="P149" s="79">
        <v>0</v>
      </c>
      <c r="Q149" s="79">
        <v>0</v>
      </c>
      <c r="R149" s="79">
        <v>0</v>
      </c>
      <c r="S149" s="86">
        <v>0</v>
      </c>
      <c r="T149" s="79"/>
    </row>
    <row r="150" spans="1:20" x14ac:dyDescent="0.2">
      <c r="A150" s="86" t="s">
        <v>177</v>
      </c>
      <c r="B150" s="90" t="s">
        <v>188</v>
      </c>
      <c r="C150" s="83" t="s">
        <v>189</v>
      </c>
      <c r="D150" s="84">
        <v>58.4</v>
      </c>
      <c r="E150" s="84">
        <v>0.3</v>
      </c>
      <c r="F150" s="84">
        <v>0</v>
      </c>
      <c r="G150" s="84">
        <v>0</v>
      </c>
      <c r="H150" s="84">
        <v>29.589041099999999</v>
      </c>
      <c r="I150" s="86">
        <v>0</v>
      </c>
      <c r="J150" s="86">
        <v>1</v>
      </c>
      <c r="K150" s="86">
        <v>0</v>
      </c>
      <c r="L150" s="86">
        <v>0</v>
      </c>
      <c r="M150" s="86">
        <v>0</v>
      </c>
      <c r="N150" s="86">
        <v>0</v>
      </c>
      <c r="O150" s="79">
        <v>0</v>
      </c>
      <c r="P150" s="79">
        <v>0</v>
      </c>
      <c r="Q150" s="79">
        <v>0</v>
      </c>
      <c r="R150" s="79">
        <v>0</v>
      </c>
      <c r="S150" s="86">
        <v>0</v>
      </c>
      <c r="T150" s="79"/>
    </row>
    <row r="151" spans="1:20" x14ac:dyDescent="0.2">
      <c r="A151" s="86" t="s">
        <v>177</v>
      </c>
      <c r="B151" s="90" t="s">
        <v>188</v>
      </c>
      <c r="C151" s="83" t="s">
        <v>190</v>
      </c>
      <c r="D151" s="84">
        <v>0</v>
      </c>
      <c r="E151" s="84">
        <v>0</v>
      </c>
      <c r="F151" s="84">
        <v>102</v>
      </c>
      <c r="G151" s="84">
        <v>102</v>
      </c>
      <c r="H151" s="84">
        <v>0</v>
      </c>
      <c r="I151" s="86">
        <v>1</v>
      </c>
      <c r="J151" s="86">
        <v>0</v>
      </c>
      <c r="K151" s="86">
        <v>0</v>
      </c>
      <c r="L151" s="86">
        <v>0</v>
      </c>
      <c r="M151" s="86">
        <v>0</v>
      </c>
      <c r="N151" s="86">
        <v>0</v>
      </c>
      <c r="O151" s="79">
        <v>0</v>
      </c>
      <c r="P151" s="79">
        <v>0</v>
      </c>
      <c r="Q151" s="79">
        <v>0</v>
      </c>
      <c r="R151" s="79">
        <v>0</v>
      </c>
      <c r="S151" s="86">
        <v>0</v>
      </c>
      <c r="T151" s="79"/>
    </row>
    <row r="152" spans="1:20" x14ac:dyDescent="0.2">
      <c r="A152" s="86" t="s">
        <v>177</v>
      </c>
      <c r="B152" s="90" t="s">
        <v>188</v>
      </c>
      <c r="C152" s="83" t="s">
        <v>191</v>
      </c>
      <c r="D152" s="84">
        <v>0</v>
      </c>
      <c r="E152" s="84">
        <v>0</v>
      </c>
      <c r="F152" s="84">
        <v>125</v>
      </c>
      <c r="G152" s="84">
        <v>125</v>
      </c>
      <c r="H152" s="84">
        <v>0</v>
      </c>
      <c r="I152" s="86">
        <v>0.9</v>
      </c>
      <c r="J152" s="86">
        <v>0</v>
      </c>
      <c r="K152" s="86">
        <v>0.09</v>
      </c>
      <c r="L152" s="86">
        <v>0.01</v>
      </c>
      <c r="M152" s="86">
        <v>0</v>
      </c>
      <c r="N152" s="86">
        <v>0</v>
      </c>
      <c r="O152" s="79">
        <v>0</v>
      </c>
      <c r="P152" s="79">
        <v>0</v>
      </c>
      <c r="Q152" s="79">
        <v>0</v>
      </c>
      <c r="R152" s="79">
        <v>0</v>
      </c>
      <c r="S152" s="86">
        <v>0</v>
      </c>
      <c r="T152" s="79"/>
    </row>
    <row r="153" spans="1:20" x14ac:dyDescent="0.2">
      <c r="A153" s="86" t="s">
        <v>177</v>
      </c>
      <c r="B153" s="90" t="s">
        <v>188</v>
      </c>
      <c r="C153" s="83" t="s">
        <v>192</v>
      </c>
      <c r="D153" s="84">
        <v>0</v>
      </c>
      <c r="E153" s="84">
        <v>0</v>
      </c>
      <c r="F153" s="84">
        <v>14</v>
      </c>
      <c r="G153" s="84">
        <v>14</v>
      </c>
      <c r="H153" s="84">
        <v>0</v>
      </c>
      <c r="I153" s="86">
        <v>1</v>
      </c>
      <c r="J153" s="86">
        <v>0</v>
      </c>
      <c r="K153" s="86">
        <v>0</v>
      </c>
      <c r="L153" s="86">
        <v>0</v>
      </c>
      <c r="M153" s="86">
        <v>0</v>
      </c>
      <c r="N153" s="86">
        <v>0</v>
      </c>
      <c r="O153" s="79">
        <v>0</v>
      </c>
      <c r="P153" s="79">
        <v>0</v>
      </c>
      <c r="Q153" s="79">
        <v>0</v>
      </c>
      <c r="R153" s="79">
        <v>0</v>
      </c>
      <c r="S153" s="86">
        <v>0</v>
      </c>
      <c r="T153" s="79"/>
    </row>
    <row r="154" spans="1:20" x14ac:dyDescent="0.2">
      <c r="A154" s="86" t="s">
        <v>177</v>
      </c>
      <c r="B154" s="90" t="s">
        <v>188</v>
      </c>
      <c r="C154" s="83" t="s">
        <v>193</v>
      </c>
      <c r="D154" s="84">
        <v>19.636363639999999</v>
      </c>
      <c r="E154" s="84">
        <v>0.21923999999999999</v>
      </c>
      <c r="F154" s="84">
        <v>0</v>
      </c>
      <c r="G154" s="84">
        <v>0</v>
      </c>
      <c r="H154" s="84">
        <v>0</v>
      </c>
      <c r="I154" s="86">
        <v>0</v>
      </c>
      <c r="J154" s="86">
        <v>0</v>
      </c>
      <c r="K154" s="86">
        <v>0</v>
      </c>
      <c r="L154" s="86">
        <v>1</v>
      </c>
      <c r="M154" s="86">
        <v>0</v>
      </c>
      <c r="N154" s="86">
        <v>0</v>
      </c>
      <c r="O154" s="79">
        <v>0</v>
      </c>
      <c r="P154" s="79">
        <v>0</v>
      </c>
      <c r="Q154" s="79">
        <v>0</v>
      </c>
      <c r="R154" s="79">
        <v>0</v>
      </c>
      <c r="S154" s="86">
        <v>0</v>
      </c>
      <c r="T154" s="79"/>
    </row>
    <row r="155" spans="1:20" x14ac:dyDescent="0.2">
      <c r="A155" s="86" t="s">
        <v>177</v>
      </c>
      <c r="B155" s="90" t="s">
        <v>188</v>
      </c>
      <c r="C155" s="83" t="s">
        <v>194</v>
      </c>
      <c r="D155" s="84">
        <v>6.5454545450000001</v>
      </c>
      <c r="E155" s="84">
        <v>8.8490124000000003E-2</v>
      </c>
      <c r="F155" s="84">
        <v>0</v>
      </c>
      <c r="G155" s="84">
        <v>0</v>
      </c>
      <c r="H155" s="84">
        <v>0</v>
      </c>
      <c r="I155" s="86">
        <v>0</v>
      </c>
      <c r="J155" s="86">
        <v>0</v>
      </c>
      <c r="K155" s="86">
        <v>0</v>
      </c>
      <c r="L155" s="86">
        <v>1</v>
      </c>
      <c r="M155" s="86">
        <v>0</v>
      </c>
      <c r="N155" s="86">
        <v>0</v>
      </c>
      <c r="O155" s="79">
        <v>0</v>
      </c>
      <c r="P155" s="79">
        <v>0</v>
      </c>
      <c r="Q155" s="79">
        <v>0</v>
      </c>
      <c r="R155" s="79">
        <v>0</v>
      </c>
      <c r="S155" s="86">
        <v>0</v>
      </c>
      <c r="T155" s="79"/>
    </row>
    <row r="156" spans="1:20" x14ac:dyDescent="0.2">
      <c r="A156" s="86" t="s">
        <v>177</v>
      </c>
      <c r="B156" s="90" t="s">
        <v>188</v>
      </c>
      <c r="C156" s="83" t="s">
        <v>195</v>
      </c>
      <c r="D156" s="84">
        <v>10.227272729999999</v>
      </c>
      <c r="E156" s="84">
        <v>5.3094073999999998E-2</v>
      </c>
      <c r="F156" s="84">
        <v>0</v>
      </c>
      <c r="G156" s="84">
        <v>0</v>
      </c>
      <c r="H156" s="84">
        <v>0</v>
      </c>
      <c r="I156" s="87">
        <v>0</v>
      </c>
      <c r="J156" s="87">
        <v>0</v>
      </c>
      <c r="K156" s="87">
        <v>0</v>
      </c>
      <c r="L156" s="87">
        <v>0.6</v>
      </c>
      <c r="M156" s="87">
        <v>0</v>
      </c>
      <c r="N156" s="87">
        <v>0</v>
      </c>
      <c r="O156" s="89">
        <v>0</v>
      </c>
      <c r="P156" s="89">
        <v>0</v>
      </c>
      <c r="Q156" s="89">
        <v>0</v>
      </c>
      <c r="R156" s="87">
        <v>0.4</v>
      </c>
      <c r="S156" s="86">
        <v>0</v>
      </c>
      <c r="T156" s="79"/>
    </row>
    <row r="157" spans="1:20" x14ac:dyDescent="0.2">
      <c r="A157" s="86" t="s">
        <v>177</v>
      </c>
      <c r="B157" s="90" t="s">
        <v>188</v>
      </c>
      <c r="C157" s="83" t="s">
        <v>196</v>
      </c>
      <c r="D157" s="84">
        <v>3.5345454549999999</v>
      </c>
      <c r="E157" s="84">
        <v>4.3155526999999999E-2</v>
      </c>
      <c r="F157" s="84">
        <v>0</v>
      </c>
      <c r="G157" s="84">
        <v>0</v>
      </c>
      <c r="H157" s="84">
        <v>0</v>
      </c>
      <c r="I157" s="86">
        <v>0</v>
      </c>
      <c r="J157" s="86">
        <v>0</v>
      </c>
      <c r="K157" s="86">
        <v>0</v>
      </c>
      <c r="L157" s="86">
        <v>0</v>
      </c>
      <c r="M157" s="86">
        <v>0</v>
      </c>
      <c r="N157" s="86">
        <v>0</v>
      </c>
      <c r="O157" s="79">
        <v>0</v>
      </c>
      <c r="P157" s="79">
        <v>0</v>
      </c>
      <c r="Q157" s="79">
        <v>0</v>
      </c>
      <c r="R157" s="79">
        <v>0</v>
      </c>
      <c r="S157" s="86">
        <v>1</v>
      </c>
      <c r="T157" s="79"/>
    </row>
    <row r="158" spans="1:20" x14ac:dyDescent="0.2">
      <c r="A158" s="86" t="s">
        <v>177</v>
      </c>
      <c r="B158" s="90" t="s">
        <v>188</v>
      </c>
      <c r="C158" s="83" t="s">
        <v>197</v>
      </c>
      <c r="D158" s="84">
        <v>5.5963636360000004</v>
      </c>
      <c r="E158" s="84">
        <v>2.5485155999999998E-2</v>
      </c>
      <c r="F158" s="84">
        <v>0</v>
      </c>
      <c r="G158" s="84">
        <v>0</v>
      </c>
      <c r="H158" s="84">
        <v>0</v>
      </c>
      <c r="I158" s="86">
        <v>0</v>
      </c>
      <c r="J158" s="86">
        <v>1</v>
      </c>
      <c r="K158" s="86">
        <v>0</v>
      </c>
      <c r="L158" s="86">
        <v>0</v>
      </c>
      <c r="M158" s="86">
        <v>0</v>
      </c>
      <c r="N158" s="86">
        <v>0</v>
      </c>
      <c r="O158" s="79">
        <v>0</v>
      </c>
      <c r="P158" s="79">
        <v>0</v>
      </c>
      <c r="Q158" s="79">
        <v>0</v>
      </c>
      <c r="R158" s="79">
        <v>0</v>
      </c>
      <c r="S158" s="86">
        <v>0</v>
      </c>
      <c r="T158" s="79"/>
    </row>
    <row r="159" spans="1:20" x14ac:dyDescent="0.2">
      <c r="A159" s="86" t="s">
        <v>177</v>
      </c>
      <c r="B159" s="90" t="s">
        <v>188</v>
      </c>
      <c r="C159" s="83" t="s">
        <v>198</v>
      </c>
      <c r="D159" s="84">
        <v>29.454545450000001</v>
      </c>
      <c r="E159" s="84">
        <v>0.27539999999999998</v>
      </c>
      <c r="F159" s="84">
        <v>0</v>
      </c>
      <c r="G159" s="84">
        <v>0</v>
      </c>
      <c r="H159" s="84">
        <v>0</v>
      </c>
      <c r="I159" s="86">
        <v>0</v>
      </c>
      <c r="J159" s="86">
        <v>1</v>
      </c>
      <c r="K159" s="86">
        <v>0</v>
      </c>
      <c r="L159" s="86">
        <v>0</v>
      </c>
      <c r="M159" s="86">
        <v>0</v>
      </c>
      <c r="N159" s="86">
        <v>0</v>
      </c>
      <c r="O159" s="79">
        <v>0</v>
      </c>
      <c r="P159" s="79">
        <v>0</v>
      </c>
      <c r="Q159" s="79">
        <v>0</v>
      </c>
      <c r="R159" s="79">
        <v>0</v>
      </c>
      <c r="S159" s="86">
        <v>0</v>
      </c>
      <c r="T159" s="79"/>
    </row>
    <row r="160" spans="1:20" x14ac:dyDescent="0.2">
      <c r="A160" s="86" t="s">
        <v>177</v>
      </c>
      <c r="B160" s="90" t="s">
        <v>188</v>
      </c>
      <c r="C160" s="83" t="s">
        <v>199</v>
      </c>
      <c r="D160" s="84">
        <v>35.064935060000003</v>
      </c>
      <c r="E160" s="84">
        <v>0.45900000000000002</v>
      </c>
      <c r="F160" s="84">
        <v>0</v>
      </c>
      <c r="G160" s="84">
        <v>0</v>
      </c>
      <c r="H160" s="84">
        <v>0</v>
      </c>
      <c r="I160" s="86">
        <v>0</v>
      </c>
      <c r="J160" s="86">
        <v>0.9</v>
      </c>
      <c r="K160" s="86">
        <v>0</v>
      </c>
      <c r="L160" s="86">
        <v>0.1</v>
      </c>
      <c r="M160" s="86">
        <v>0</v>
      </c>
      <c r="N160" s="86">
        <v>0</v>
      </c>
      <c r="O160" s="79">
        <v>0</v>
      </c>
      <c r="P160" s="79">
        <v>0</v>
      </c>
      <c r="Q160" s="79">
        <v>0</v>
      </c>
      <c r="R160" s="79">
        <v>0</v>
      </c>
      <c r="S160" s="86">
        <v>0</v>
      </c>
      <c r="T160" s="79"/>
    </row>
    <row r="161" spans="1:20" x14ac:dyDescent="0.2">
      <c r="A161" s="86" t="s">
        <v>177</v>
      </c>
      <c r="B161" s="90" t="s">
        <v>188</v>
      </c>
      <c r="C161" s="83" t="s">
        <v>200</v>
      </c>
      <c r="D161" s="84">
        <v>17.532467530000002</v>
      </c>
      <c r="E161" s="84">
        <v>7.1742856999999993E-2</v>
      </c>
      <c r="F161" s="84">
        <v>0</v>
      </c>
      <c r="G161" s="84">
        <v>0</v>
      </c>
      <c r="H161" s="84">
        <v>0</v>
      </c>
      <c r="I161" s="86">
        <v>0</v>
      </c>
      <c r="J161" s="86">
        <v>1</v>
      </c>
      <c r="K161" s="86">
        <v>0</v>
      </c>
      <c r="L161" s="86">
        <v>0</v>
      </c>
      <c r="M161" s="86">
        <v>0</v>
      </c>
      <c r="N161" s="86">
        <v>0</v>
      </c>
      <c r="O161" s="79">
        <v>0</v>
      </c>
      <c r="P161" s="79">
        <v>0</v>
      </c>
      <c r="Q161" s="79">
        <v>0</v>
      </c>
      <c r="R161" s="79">
        <v>0</v>
      </c>
      <c r="S161" s="86">
        <v>0</v>
      </c>
      <c r="T161" s="79"/>
    </row>
    <row r="162" spans="1:20" x14ac:dyDescent="0.2">
      <c r="A162" s="86" t="s">
        <v>177</v>
      </c>
      <c r="B162" s="90" t="s">
        <v>188</v>
      </c>
      <c r="C162" s="83" t="s">
        <v>201</v>
      </c>
      <c r="D162" s="84">
        <v>30.68181818</v>
      </c>
      <c r="E162" s="84">
        <v>0.16686000000000001</v>
      </c>
      <c r="F162" s="84">
        <v>0</v>
      </c>
      <c r="G162" s="84">
        <v>0</v>
      </c>
      <c r="H162" s="84">
        <v>0</v>
      </c>
      <c r="I162" s="86">
        <v>1</v>
      </c>
      <c r="J162" s="86">
        <v>0</v>
      </c>
      <c r="K162" s="86">
        <v>0</v>
      </c>
      <c r="L162" s="86">
        <v>0</v>
      </c>
      <c r="M162" s="86">
        <v>0</v>
      </c>
      <c r="N162" s="86">
        <v>0</v>
      </c>
      <c r="O162" s="79">
        <v>0</v>
      </c>
      <c r="P162" s="79">
        <v>0</v>
      </c>
      <c r="Q162" s="79">
        <v>0</v>
      </c>
      <c r="R162" s="79">
        <v>0</v>
      </c>
      <c r="S162" s="86">
        <v>0</v>
      </c>
      <c r="T162" s="79"/>
    </row>
    <row r="163" spans="1:20" x14ac:dyDescent="0.2">
      <c r="A163" s="86" t="s">
        <v>177</v>
      </c>
      <c r="B163" s="90" t="s">
        <v>188</v>
      </c>
      <c r="C163" s="83" t="s">
        <v>202</v>
      </c>
      <c r="D163" s="84">
        <v>4.3831168829999996</v>
      </c>
      <c r="E163" s="84">
        <v>3.5408571E-2</v>
      </c>
      <c r="F163" s="84">
        <v>0</v>
      </c>
      <c r="G163" s="84">
        <v>0</v>
      </c>
      <c r="H163" s="84">
        <v>0</v>
      </c>
      <c r="I163" s="86">
        <v>0</v>
      </c>
      <c r="J163" s="86">
        <v>0</v>
      </c>
      <c r="K163" s="86">
        <v>0</v>
      </c>
      <c r="L163" s="86">
        <v>1</v>
      </c>
      <c r="M163" s="86">
        <v>0</v>
      </c>
      <c r="N163" s="86">
        <v>0</v>
      </c>
      <c r="O163" s="79">
        <v>0</v>
      </c>
      <c r="P163" s="79">
        <v>0</v>
      </c>
      <c r="Q163" s="79">
        <v>0</v>
      </c>
      <c r="R163" s="79">
        <v>0</v>
      </c>
      <c r="S163" s="86">
        <v>0</v>
      </c>
      <c r="T163" s="79"/>
    </row>
    <row r="164" spans="1:20" x14ac:dyDescent="0.2">
      <c r="A164" s="86" t="s">
        <v>177</v>
      </c>
      <c r="B164" s="90" t="s">
        <v>188</v>
      </c>
      <c r="C164" s="83" t="s">
        <v>203</v>
      </c>
      <c r="D164" s="84">
        <v>0</v>
      </c>
      <c r="E164" s="84">
        <v>0</v>
      </c>
      <c r="F164" s="84">
        <v>0</v>
      </c>
      <c r="G164" s="84">
        <v>0</v>
      </c>
      <c r="H164" s="84">
        <v>0</v>
      </c>
      <c r="I164" s="86">
        <v>1</v>
      </c>
      <c r="J164" s="86">
        <v>0</v>
      </c>
      <c r="K164" s="86">
        <v>0</v>
      </c>
      <c r="L164" s="86">
        <v>0</v>
      </c>
      <c r="M164" s="86">
        <v>0</v>
      </c>
      <c r="N164" s="86">
        <v>0</v>
      </c>
      <c r="O164" s="79">
        <v>0</v>
      </c>
      <c r="P164" s="79">
        <v>0</v>
      </c>
      <c r="Q164" s="79">
        <v>0</v>
      </c>
      <c r="R164" s="79">
        <v>0</v>
      </c>
      <c r="S164" s="86">
        <v>0</v>
      </c>
      <c r="T164" s="79"/>
    </row>
    <row r="165" spans="1:20" x14ac:dyDescent="0.2">
      <c r="A165" s="86" t="s">
        <v>177</v>
      </c>
      <c r="B165" s="90" t="s">
        <v>188</v>
      </c>
      <c r="C165" s="83" t="s">
        <v>204</v>
      </c>
      <c r="D165" s="84">
        <v>5.6103896100000004</v>
      </c>
      <c r="E165" s="84">
        <v>7.8299999999999995E-2</v>
      </c>
      <c r="F165" s="84">
        <v>0</v>
      </c>
      <c r="G165" s="84">
        <v>0</v>
      </c>
      <c r="H165" s="84">
        <v>0</v>
      </c>
      <c r="I165" s="86">
        <v>0</v>
      </c>
      <c r="J165" s="86">
        <v>0.3</v>
      </c>
      <c r="K165" s="86">
        <v>0</v>
      </c>
      <c r="L165" s="86">
        <v>0.7</v>
      </c>
      <c r="M165" s="86">
        <v>0</v>
      </c>
      <c r="N165" s="86">
        <v>0</v>
      </c>
      <c r="O165" s="79">
        <v>0</v>
      </c>
      <c r="P165" s="79">
        <v>0</v>
      </c>
      <c r="Q165" s="79">
        <v>0</v>
      </c>
      <c r="R165" s="79">
        <v>0</v>
      </c>
      <c r="S165" s="86">
        <v>0</v>
      </c>
      <c r="T165" s="79"/>
    </row>
    <row r="166" spans="1:20" x14ac:dyDescent="0.2">
      <c r="A166" s="86" t="s">
        <v>177</v>
      </c>
      <c r="B166" s="90" t="s">
        <v>1054</v>
      </c>
      <c r="C166" s="83" t="s">
        <v>168</v>
      </c>
      <c r="D166" s="84">
        <v>9.2681017610000005</v>
      </c>
      <c r="E166" s="84">
        <v>1.9137378E-2</v>
      </c>
      <c r="F166" s="84">
        <v>0</v>
      </c>
      <c r="G166" s="84">
        <v>0</v>
      </c>
      <c r="H166" s="84">
        <v>0</v>
      </c>
      <c r="I166" s="86">
        <v>0</v>
      </c>
      <c r="J166" s="86">
        <v>0.5</v>
      </c>
      <c r="K166" s="86">
        <v>0</v>
      </c>
      <c r="L166" s="86">
        <v>0</v>
      </c>
      <c r="M166" s="86">
        <v>0</v>
      </c>
      <c r="N166" s="86">
        <v>0</v>
      </c>
      <c r="O166" s="79">
        <v>0</v>
      </c>
      <c r="P166" s="79">
        <v>0</v>
      </c>
      <c r="Q166" s="79">
        <v>0</v>
      </c>
      <c r="R166" s="79">
        <v>0</v>
      </c>
      <c r="S166" s="86">
        <v>0.5</v>
      </c>
      <c r="T166" s="79"/>
    </row>
    <row r="167" spans="1:20" x14ac:dyDescent="0.2">
      <c r="A167" s="86" t="s">
        <v>177</v>
      </c>
      <c r="B167" s="90" t="s">
        <v>1055</v>
      </c>
      <c r="C167" s="83" t="s">
        <v>170</v>
      </c>
      <c r="D167" s="84">
        <v>4.9714285709999997</v>
      </c>
      <c r="E167" s="84">
        <v>9.7714289999999999E-3</v>
      </c>
      <c r="F167" s="84">
        <v>60.785714290000001</v>
      </c>
      <c r="G167" s="84">
        <v>60.785714290000001</v>
      </c>
      <c r="H167" s="84">
        <v>0</v>
      </c>
      <c r="I167" s="86">
        <v>0.8</v>
      </c>
      <c r="J167" s="86">
        <v>0</v>
      </c>
      <c r="K167" s="86">
        <v>0.2</v>
      </c>
      <c r="L167" s="86">
        <v>0</v>
      </c>
      <c r="M167" s="86">
        <v>0</v>
      </c>
      <c r="N167" s="86">
        <v>0</v>
      </c>
      <c r="O167" s="79">
        <v>0</v>
      </c>
      <c r="P167" s="79">
        <v>0</v>
      </c>
      <c r="Q167" s="79">
        <v>0</v>
      </c>
      <c r="R167" s="79">
        <v>0</v>
      </c>
      <c r="S167" s="86">
        <v>0</v>
      </c>
      <c r="T167" s="79"/>
    </row>
    <row r="168" spans="1:20" x14ac:dyDescent="0.2">
      <c r="A168" s="86" t="s">
        <v>177</v>
      </c>
      <c r="B168" s="90" t="s">
        <v>1056</v>
      </c>
      <c r="C168" s="83" t="s">
        <v>172</v>
      </c>
      <c r="D168" s="84">
        <v>2.2000000000000002</v>
      </c>
      <c r="E168" s="84">
        <v>5.9999999999999995E-4</v>
      </c>
      <c r="F168" s="84">
        <v>23</v>
      </c>
      <c r="G168" s="84">
        <v>23</v>
      </c>
      <c r="H168" s="84">
        <v>0</v>
      </c>
      <c r="I168" s="86">
        <v>0.7</v>
      </c>
      <c r="J168" s="86">
        <v>0.1</v>
      </c>
      <c r="K168" s="86">
        <v>0.1</v>
      </c>
      <c r="L168" s="86">
        <v>0</v>
      </c>
      <c r="M168" s="88">
        <v>0.1</v>
      </c>
      <c r="N168" s="86">
        <v>0</v>
      </c>
      <c r="O168" s="79">
        <v>0</v>
      </c>
      <c r="P168" s="79">
        <v>0</v>
      </c>
      <c r="Q168" s="79">
        <v>0</v>
      </c>
      <c r="R168" s="79">
        <v>0</v>
      </c>
      <c r="S168" s="86">
        <v>0</v>
      </c>
      <c r="T168" s="79"/>
    </row>
    <row r="169" spans="1:20" x14ac:dyDescent="0.2">
      <c r="A169" s="86" t="s">
        <v>177</v>
      </c>
      <c r="B169" s="90" t="s">
        <v>1057</v>
      </c>
      <c r="C169" s="83" t="s">
        <v>173</v>
      </c>
      <c r="D169" s="84">
        <v>16.914285710000001</v>
      </c>
      <c r="E169" s="84">
        <v>3.7028571000000003E-2</v>
      </c>
      <c r="F169" s="84">
        <v>184.38095240000001</v>
      </c>
      <c r="G169" s="84">
        <v>184.38095240000001</v>
      </c>
      <c r="H169" s="84">
        <v>0</v>
      </c>
      <c r="I169" s="86">
        <v>1</v>
      </c>
      <c r="J169" s="86">
        <v>0</v>
      </c>
      <c r="K169" s="86">
        <v>0</v>
      </c>
      <c r="L169" s="86">
        <v>0</v>
      </c>
      <c r="M169" s="86">
        <v>0</v>
      </c>
      <c r="N169" s="86">
        <v>0</v>
      </c>
      <c r="O169" s="79">
        <v>0</v>
      </c>
      <c r="P169" s="79">
        <v>0</v>
      </c>
      <c r="Q169" s="79">
        <v>0</v>
      </c>
      <c r="R169" s="79">
        <v>0</v>
      </c>
      <c r="S169" s="86">
        <v>0</v>
      </c>
      <c r="T169" s="79"/>
    </row>
    <row r="170" spans="1:20" x14ac:dyDescent="0.2">
      <c r="A170" s="86" t="s">
        <v>177</v>
      </c>
      <c r="B170" s="90" t="s">
        <v>1058</v>
      </c>
      <c r="C170" s="83" t="s">
        <v>174</v>
      </c>
      <c r="D170" s="84">
        <v>0.628779105</v>
      </c>
      <c r="E170" s="84">
        <v>1.21155E-3</v>
      </c>
      <c r="F170" s="84">
        <v>0</v>
      </c>
      <c r="G170" s="84">
        <v>0</v>
      </c>
      <c r="H170" s="84">
        <v>0</v>
      </c>
      <c r="I170" s="87">
        <v>7.0000000000000007E-2</v>
      </c>
      <c r="J170" s="87">
        <v>0.03</v>
      </c>
      <c r="K170" s="87">
        <v>0</v>
      </c>
      <c r="L170" s="87">
        <v>0</v>
      </c>
      <c r="M170" s="87">
        <v>0</v>
      </c>
      <c r="N170" s="87">
        <v>0</v>
      </c>
      <c r="O170" s="89">
        <v>0.9</v>
      </c>
      <c r="P170" s="89">
        <v>0</v>
      </c>
      <c r="Q170" s="89">
        <v>0</v>
      </c>
      <c r="R170" s="89">
        <v>0</v>
      </c>
      <c r="S170" s="87">
        <v>0</v>
      </c>
      <c r="T170" s="79"/>
    </row>
    <row r="171" spans="1:20" x14ac:dyDescent="0.2">
      <c r="A171" s="86" t="s">
        <v>177</v>
      </c>
      <c r="B171" s="90" t="s">
        <v>1059</v>
      </c>
      <c r="C171" s="83" t="s">
        <v>951</v>
      </c>
      <c r="D171" s="84">
        <v>9</v>
      </c>
      <c r="E171" s="84">
        <v>9.7400000000000004E-3</v>
      </c>
      <c r="F171" s="84">
        <v>15.2</v>
      </c>
      <c r="G171" s="84">
        <v>15.2</v>
      </c>
      <c r="H171" s="84">
        <v>0</v>
      </c>
      <c r="I171" s="86">
        <v>0</v>
      </c>
      <c r="J171" s="86">
        <v>0</v>
      </c>
      <c r="K171" s="86">
        <v>1</v>
      </c>
      <c r="L171" s="86">
        <v>0</v>
      </c>
      <c r="M171" s="86">
        <v>0</v>
      </c>
      <c r="N171" s="86">
        <v>0</v>
      </c>
      <c r="O171" s="79">
        <v>0</v>
      </c>
      <c r="P171" s="79">
        <v>0</v>
      </c>
      <c r="Q171" s="79">
        <v>0</v>
      </c>
      <c r="R171" s="79">
        <v>0</v>
      </c>
      <c r="S171" s="86">
        <v>0</v>
      </c>
      <c r="T171" s="79"/>
    </row>
    <row r="172" spans="1:20" x14ac:dyDescent="0.2">
      <c r="A172" s="86" t="s">
        <v>205</v>
      </c>
      <c r="B172" s="93" t="s">
        <v>206</v>
      </c>
      <c r="C172" s="83" t="s">
        <v>207</v>
      </c>
      <c r="D172" s="84">
        <v>3.3241214210000001</v>
      </c>
      <c r="E172" s="84">
        <v>4.6638290000000004E-3</v>
      </c>
      <c r="F172" s="84">
        <v>0</v>
      </c>
      <c r="G172" s="84">
        <v>0</v>
      </c>
      <c r="H172" s="84">
        <v>0</v>
      </c>
      <c r="I172" s="86">
        <v>0.5</v>
      </c>
      <c r="J172" s="86">
        <v>0</v>
      </c>
      <c r="K172" s="86">
        <v>0.5</v>
      </c>
      <c r="L172" s="86">
        <v>0</v>
      </c>
      <c r="M172" s="86">
        <v>0</v>
      </c>
      <c r="N172" s="86">
        <v>0</v>
      </c>
      <c r="O172" s="79">
        <v>0</v>
      </c>
      <c r="P172" s="79">
        <v>0</v>
      </c>
      <c r="Q172" s="79">
        <v>0</v>
      </c>
      <c r="R172" s="79">
        <v>0</v>
      </c>
      <c r="S172" s="86">
        <v>0</v>
      </c>
      <c r="T172" s="79"/>
    </row>
    <row r="173" spans="1:20" x14ac:dyDescent="0.2">
      <c r="A173" s="86" t="s">
        <v>205</v>
      </c>
      <c r="B173" s="93" t="s">
        <v>206</v>
      </c>
      <c r="C173" s="83" t="s">
        <v>209</v>
      </c>
      <c r="D173" s="84">
        <v>17.223493600000001</v>
      </c>
      <c r="E173" s="84">
        <v>4.3797251000000002E-2</v>
      </c>
      <c r="F173" s="84">
        <v>0</v>
      </c>
      <c r="G173" s="84">
        <v>0</v>
      </c>
      <c r="H173" s="84">
        <v>0</v>
      </c>
      <c r="I173" s="86">
        <v>0.9</v>
      </c>
      <c r="J173" s="86">
        <v>0</v>
      </c>
      <c r="K173" s="86">
        <v>0</v>
      </c>
      <c r="L173" s="86">
        <v>0</v>
      </c>
      <c r="M173" s="86">
        <v>0</v>
      </c>
      <c r="N173" s="86">
        <v>0</v>
      </c>
      <c r="O173" s="79">
        <v>0</v>
      </c>
      <c r="P173" s="79">
        <v>0</v>
      </c>
      <c r="Q173" s="79">
        <v>0</v>
      </c>
      <c r="R173" s="79">
        <v>0</v>
      </c>
      <c r="S173" s="86">
        <v>0.1</v>
      </c>
      <c r="T173" s="79"/>
    </row>
    <row r="174" spans="1:20" x14ac:dyDescent="0.2">
      <c r="A174" s="87" t="s">
        <v>205</v>
      </c>
      <c r="B174" s="93" t="s">
        <v>206</v>
      </c>
      <c r="C174" s="83" t="s">
        <v>210</v>
      </c>
      <c r="D174" s="84">
        <v>0</v>
      </c>
      <c r="E174" s="84">
        <v>0</v>
      </c>
      <c r="F174" s="84">
        <v>0</v>
      </c>
      <c r="G174" s="84">
        <v>0</v>
      </c>
      <c r="H174" s="84">
        <v>0</v>
      </c>
      <c r="I174" s="87">
        <v>7.0000000000000007E-2</v>
      </c>
      <c r="J174" s="87">
        <v>0.03</v>
      </c>
      <c r="K174" s="87">
        <v>0</v>
      </c>
      <c r="L174" s="87">
        <v>0</v>
      </c>
      <c r="M174" s="87">
        <v>0</v>
      </c>
      <c r="N174" s="87">
        <v>0</v>
      </c>
      <c r="O174" s="89">
        <v>0</v>
      </c>
      <c r="P174" s="89">
        <v>0</v>
      </c>
      <c r="Q174" s="89">
        <v>0</v>
      </c>
      <c r="R174" s="89">
        <v>0.9</v>
      </c>
      <c r="S174" s="87">
        <v>0</v>
      </c>
      <c r="T174" s="79"/>
    </row>
    <row r="175" spans="1:20" x14ac:dyDescent="0.2">
      <c r="A175" s="86" t="s">
        <v>205</v>
      </c>
      <c r="B175" s="93" t="s">
        <v>206</v>
      </c>
      <c r="C175" s="83" t="s">
        <v>211</v>
      </c>
      <c r="D175" s="84">
        <v>3.64</v>
      </c>
      <c r="E175" s="84">
        <v>9.2999999999999992E-3</v>
      </c>
      <c r="F175" s="84">
        <v>2.13</v>
      </c>
      <c r="G175" s="84">
        <v>2.13</v>
      </c>
      <c r="H175" s="84">
        <v>0</v>
      </c>
      <c r="I175" s="86">
        <v>0</v>
      </c>
      <c r="J175" s="86">
        <v>0.6</v>
      </c>
      <c r="K175" s="86">
        <v>0.2</v>
      </c>
      <c r="L175" s="86">
        <v>0</v>
      </c>
      <c r="M175" s="86">
        <v>0.2</v>
      </c>
      <c r="N175" s="86">
        <v>0</v>
      </c>
      <c r="O175" s="79">
        <v>0</v>
      </c>
      <c r="P175" s="79">
        <v>0</v>
      </c>
      <c r="Q175" s="79">
        <v>0</v>
      </c>
      <c r="R175" s="79">
        <v>0</v>
      </c>
      <c r="S175" s="86">
        <v>0</v>
      </c>
      <c r="T175" s="79"/>
    </row>
    <row r="176" spans="1:20" x14ac:dyDescent="0.2">
      <c r="A176" s="86" t="s">
        <v>205</v>
      </c>
      <c r="B176" s="93" t="s">
        <v>206</v>
      </c>
      <c r="C176" s="83" t="s">
        <v>212</v>
      </c>
      <c r="D176" s="84">
        <v>5.3673768690000001</v>
      </c>
      <c r="E176" s="84">
        <v>1.1172906999999999E-2</v>
      </c>
      <c r="F176" s="84">
        <v>0</v>
      </c>
      <c r="G176" s="84">
        <v>0</v>
      </c>
      <c r="H176" s="84">
        <v>0</v>
      </c>
      <c r="I176" s="86">
        <v>1</v>
      </c>
      <c r="J176" s="86">
        <v>0</v>
      </c>
      <c r="K176" s="86">
        <v>0</v>
      </c>
      <c r="L176" s="86">
        <v>0</v>
      </c>
      <c r="M176" s="86">
        <v>0</v>
      </c>
      <c r="N176" s="86">
        <v>0</v>
      </c>
      <c r="O176" s="79">
        <v>0</v>
      </c>
      <c r="P176" s="79">
        <v>0</v>
      </c>
      <c r="Q176" s="79">
        <v>0</v>
      </c>
      <c r="R176" s="79">
        <v>0</v>
      </c>
      <c r="S176" s="86">
        <v>0</v>
      </c>
      <c r="T176" s="79"/>
    </row>
    <row r="177" spans="1:20" x14ac:dyDescent="0.2">
      <c r="A177" s="86" t="s">
        <v>205</v>
      </c>
      <c r="B177" s="93" t="s">
        <v>206</v>
      </c>
      <c r="C177" s="83" t="s">
        <v>213</v>
      </c>
      <c r="D177" s="84">
        <v>30.276387069999998</v>
      </c>
      <c r="E177" s="84">
        <v>9.4969708999999999E-2</v>
      </c>
      <c r="F177" s="84">
        <v>51.168601619999997</v>
      </c>
      <c r="G177" s="84">
        <v>51.168601619999997</v>
      </c>
      <c r="H177" s="84">
        <v>0</v>
      </c>
      <c r="I177" s="86">
        <v>0.5</v>
      </c>
      <c r="J177" s="86">
        <v>0</v>
      </c>
      <c r="K177" s="86">
        <v>0.5</v>
      </c>
      <c r="L177" s="86">
        <v>0</v>
      </c>
      <c r="M177" s="86">
        <v>0</v>
      </c>
      <c r="N177" s="86">
        <v>0</v>
      </c>
      <c r="O177" s="79">
        <v>0</v>
      </c>
      <c r="P177" s="79">
        <v>0</v>
      </c>
      <c r="Q177" s="79">
        <v>0</v>
      </c>
      <c r="R177" s="79">
        <v>0</v>
      </c>
      <c r="S177" s="86">
        <v>0</v>
      </c>
      <c r="T177" s="79"/>
    </row>
    <row r="178" spans="1:20" x14ac:dyDescent="0.2">
      <c r="A178" s="87" t="s">
        <v>205</v>
      </c>
      <c r="B178" s="93" t="s">
        <v>206</v>
      </c>
      <c r="C178" s="83" t="s">
        <v>214</v>
      </c>
      <c r="D178" s="84">
        <v>0</v>
      </c>
      <c r="E178" s="84">
        <v>0</v>
      </c>
      <c r="F178" s="84">
        <v>0</v>
      </c>
      <c r="G178" s="84">
        <v>0</v>
      </c>
      <c r="H178" s="84">
        <v>0</v>
      </c>
      <c r="I178" s="87">
        <v>1</v>
      </c>
      <c r="J178" s="87">
        <v>0</v>
      </c>
      <c r="K178" s="87">
        <v>0</v>
      </c>
      <c r="L178" s="87">
        <v>0</v>
      </c>
      <c r="M178" s="87">
        <v>0</v>
      </c>
      <c r="N178" s="87">
        <v>0</v>
      </c>
      <c r="O178" s="89">
        <v>0</v>
      </c>
      <c r="P178" s="89">
        <v>0</v>
      </c>
      <c r="Q178" s="89">
        <v>0</v>
      </c>
      <c r="R178" s="89">
        <v>0</v>
      </c>
      <c r="S178" s="87">
        <v>0</v>
      </c>
      <c r="T178" s="79"/>
    </row>
    <row r="179" spans="1:20" x14ac:dyDescent="0.2">
      <c r="A179" s="87" t="s">
        <v>205</v>
      </c>
      <c r="B179" s="93" t="s">
        <v>206</v>
      </c>
      <c r="C179" s="83" t="s">
        <v>215</v>
      </c>
      <c r="D179" s="84">
        <v>0</v>
      </c>
      <c r="E179" s="84">
        <v>0</v>
      </c>
      <c r="F179" s="84">
        <v>0</v>
      </c>
      <c r="G179" s="84">
        <v>0</v>
      </c>
      <c r="H179" s="84">
        <v>0</v>
      </c>
      <c r="I179" s="87">
        <v>0.5</v>
      </c>
      <c r="J179" s="87">
        <v>0.5</v>
      </c>
      <c r="K179" s="87">
        <v>0</v>
      </c>
      <c r="L179" s="87">
        <v>0</v>
      </c>
      <c r="M179" s="87">
        <v>0</v>
      </c>
      <c r="N179" s="87">
        <v>0</v>
      </c>
      <c r="O179" s="89">
        <v>0</v>
      </c>
      <c r="P179" s="89">
        <v>0</v>
      </c>
      <c r="Q179" s="89">
        <v>0</v>
      </c>
      <c r="R179" s="89">
        <v>0</v>
      </c>
      <c r="S179" s="87">
        <v>0</v>
      </c>
      <c r="T179" s="79"/>
    </row>
    <row r="180" spans="1:20" x14ac:dyDescent="0.2">
      <c r="A180" s="87" t="s">
        <v>205</v>
      </c>
      <c r="B180" s="93" t="s">
        <v>206</v>
      </c>
      <c r="C180" s="83" t="s">
        <v>216</v>
      </c>
      <c r="D180" s="84">
        <v>0</v>
      </c>
      <c r="E180" s="84">
        <v>0</v>
      </c>
      <c r="F180" s="84">
        <v>0</v>
      </c>
      <c r="G180" s="84">
        <v>0</v>
      </c>
      <c r="H180" s="84">
        <v>0</v>
      </c>
      <c r="I180" s="87">
        <v>0.99</v>
      </c>
      <c r="J180" s="87">
        <v>0</v>
      </c>
      <c r="K180" s="87">
        <v>0</v>
      </c>
      <c r="L180" s="87">
        <v>0</v>
      </c>
      <c r="M180" s="87">
        <v>0</v>
      </c>
      <c r="N180" s="87">
        <v>0</v>
      </c>
      <c r="O180" s="89">
        <v>0</v>
      </c>
      <c r="P180" s="89">
        <v>0</v>
      </c>
      <c r="Q180" s="89">
        <v>0</v>
      </c>
      <c r="R180" s="89">
        <v>0</v>
      </c>
      <c r="S180" s="87">
        <v>0.01</v>
      </c>
      <c r="T180" s="79"/>
    </row>
    <row r="181" spans="1:20" x14ac:dyDescent="0.2">
      <c r="A181" s="86" t="s">
        <v>205</v>
      </c>
      <c r="B181" s="93" t="s">
        <v>206</v>
      </c>
      <c r="C181" s="83" t="s">
        <v>217</v>
      </c>
      <c r="D181" s="84">
        <v>43.114276240000002</v>
      </c>
      <c r="E181" s="84">
        <v>9.3983864E-2</v>
      </c>
      <c r="F181" s="84">
        <v>132.3313915</v>
      </c>
      <c r="G181" s="84">
        <v>132.3313915</v>
      </c>
      <c r="H181" s="84">
        <v>0</v>
      </c>
      <c r="I181" s="86">
        <v>0.9</v>
      </c>
      <c r="J181" s="86">
        <v>0.1</v>
      </c>
      <c r="K181" s="86">
        <v>0</v>
      </c>
      <c r="L181" s="86">
        <v>0</v>
      </c>
      <c r="M181" s="86">
        <v>0</v>
      </c>
      <c r="N181" s="86">
        <v>0</v>
      </c>
      <c r="O181" s="79">
        <v>0</v>
      </c>
      <c r="P181" s="79">
        <v>0</v>
      </c>
      <c r="Q181" s="79">
        <v>0</v>
      </c>
      <c r="R181" s="79">
        <v>0</v>
      </c>
      <c r="S181" s="86">
        <v>1E-3</v>
      </c>
      <c r="T181" s="79"/>
    </row>
    <row r="182" spans="1:20" x14ac:dyDescent="0.2">
      <c r="A182" s="86" t="s">
        <v>205</v>
      </c>
      <c r="B182" s="93" t="s">
        <v>206</v>
      </c>
      <c r="C182" s="83" t="s">
        <v>218</v>
      </c>
      <c r="D182" s="84">
        <v>95.900784669999993</v>
      </c>
      <c r="E182" s="84">
        <v>0.178656973</v>
      </c>
      <c r="F182" s="84">
        <v>7.0490426790000003</v>
      </c>
      <c r="G182" s="84">
        <v>7.0490426790000003</v>
      </c>
      <c r="H182" s="84">
        <v>0</v>
      </c>
      <c r="I182" s="86">
        <v>0</v>
      </c>
      <c r="J182" s="86">
        <v>1</v>
      </c>
      <c r="K182" s="86">
        <v>0</v>
      </c>
      <c r="L182" s="86">
        <v>0</v>
      </c>
      <c r="M182" s="86">
        <v>0</v>
      </c>
      <c r="N182" s="86">
        <v>0</v>
      </c>
      <c r="O182" s="79">
        <v>0</v>
      </c>
      <c r="P182" s="79">
        <v>0</v>
      </c>
      <c r="Q182" s="79">
        <v>0</v>
      </c>
      <c r="R182" s="79">
        <v>0</v>
      </c>
      <c r="S182" s="86">
        <v>0</v>
      </c>
      <c r="T182" s="79"/>
    </row>
    <row r="183" spans="1:20" x14ac:dyDescent="0.2">
      <c r="A183" s="86" t="s">
        <v>205</v>
      </c>
      <c r="B183" s="93" t="s">
        <v>206</v>
      </c>
      <c r="C183" s="83" t="s">
        <v>219</v>
      </c>
      <c r="D183" s="84">
        <v>53.96952211</v>
      </c>
      <c r="E183" s="84">
        <v>0.19169203100000001</v>
      </c>
      <c r="F183" s="84">
        <v>7.8478622170000003</v>
      </c>
      <c r="G183" s="84">
        <v>7.8478622170000003</v>
      </c>
      <c r="H183" s="84">
        <v>0</v>
      </c>
      <c r="I183" s="86">
        <v>0</v>
      </c>
      <c r="J183" s="86">
        <v>1</v>
      </c>
      <c r="K183" s="86">
        <v>0</v>
      </c>
      <c r="L183" s="86">
        <v>0</v>
      </c>
      <c r="M183" s="86">
        <v>0</v>
      </c>
      <c r="N183" s="86">
        <v>0</v>
      </c>
      <c r="O183" s="79">
        <v>0</v>
      </c>
      <c r="P183" s="79">
        <v>0</v>
      </c>
      <c r="Q183" s="79">
        <v>0</v>
      </c>
      <c r="R183" s="79">
        <v>0</v>
      </c>
      <c r="S183" s="86">
        <v>0</v>
      </c>
      <c r="T183" s="79"/>
    </row>
    <row r="184" spans="1:20" x14ac:dyDescent="0.2">
      <c r="A184" s="86" t="s">
        <v>205</v>
      </c>
      <c r="B184" s="93" t="s">
        <v>206</v>
      </c>
      <c r="C184" s="83" t="s">
        <v>155</v>
      </c>
      <c r="D184" s="84">
        <v>36.909999999999997</v>
      </c>
      <c r="E184" s="84">
        <v>8.3799999999999999E-2</v>
      </c>
      <c r="F184" s="84">
        <v>156.18</v>
      </c>
      <c r="G184" s="84">
        <v>156.18</v>
      </c>
      <c r="H184" s="84">
        <v>0</v>
      </c>
      <c r="I184" s="86">
        <v>0.3</v>
      </c>
      <c r="J184" s="86">
        <v>1E-3</v>
      </c>
      <c r="K184" s="86">
        <v>0.7</v>
      </c>
      <c r="L184" s="86">
        <v>0</v>
      </c>
      <c r="M184" s="86">
        <v>0</v>
      </c>
      <c r="N184" s="86">
        <v>0</v>
      </c>
      <c r="O184" s="79">
        <v>0</v>
      </c>
      <c r="P184" s="79">
        <v>0</v>
      </c>
      <c r="Q184" s="79">
        <v>0</v>
      </c>
      <c r="R184" s="79">
        <v>0</v>
      </c>
      <c r="S184" s="86">
        <v>0</v>
      </c>
      <c r="T184" s="79"/>
    </row>
    <row r="185" spans="1:20" x14ac:dyDescent="0.2">
      <c r="A185" s="86" t="s">
        <v>205</v>
      </c>
      <c r="B185" s="93" t="s">
        <v>206</v>
      </c>
      <c r="C185" s="83" t="s">
        <v>220</v>
      </c>
      <c r="D185" s="84">
        <v>8.64</v>
      </c>
      <c r="E185" s="84">
        <v>4.2200000000000001E-2</v>
      </c>
      <c r="F185" s="84">
        <v>4.72</v>
      </c>
      <c r="G185" s="84">
        <v>4.72</v>
      </c>
      <c r="H185" s="84">
        <v>0</v>
      </c>
      <c r="I185" s="86">
        <v>0.1</v>
      </c>
      <c r="J185" s="86">
        <v>0.2</v>
      </c>
      <c r="K185" s="86">
        <v>0.6</v>
      </c>
      <c r="L185" s="86">
        <v>0</v>
      </c>
      <c r="M185" s="86">
        <v>0</v>
      </c>
      <c r="N185" s="86">
        <v>0</v>
      </c>
      <c r="O185" s="86">
        <v>0.1</v>
      </c>
      <c r="P185" s="79">
        <v>0</v>
      </c>
      <c r="Q185" s="79">
        <v>0</v>
      </c>
      <c r="R185" s="79">
        <v>0</v>
      </c>
      <c r="S185" s="86">
        <v>0</v>
      </c>
      <c r="T185" s="79"/>
    </row>
    <row r="186" spans="1:20" x14ac:dyDescent="0.2">
      <c r="A186" s="86" t="s">
        <v>205</v>
      </c>
      <c r="B186" s="93" t="s">
        <v>206</v>
      </c>
      <c r="C186" s="83" t="s">
        <v>221</v>
      </c>
      <c r="D186" s="84">
        <v>42.971876440000003</v>
      </c>
      <c r="E186" s="84">
        <v>0.106690308</v>
      </c>
      <c r="F186" s="84">
        <v>2.8822272519999999</v>
      </c>
      <c r="G186" s="84">
        <v>2.8822272519999999</v>
      </c>
      <c r="H186" s="84">
        <v>0</v>
      </c>
      <c r="I186" s="86">
        <v>0.9</v>
      </c>
      <c r="J186" s="86">
        <v>0</v>
      </c>
      <c r="K186" s="86">
        <v>0</v>
      </c>
      <c r="L186" s="86">
        <v>0</v>
      </c>
      <c r="M186" s="86">
        <v>0</v>
      </c>
      <c r="N186" s="86">
        <v>0.1</v>
      </c>
      <c r="O186" s="79">
        <v>0</v>
      </c>
      <c r="P186" s="79">
        <v>0</v>
      </c>
      <c r="Q186" s="79">
        <v>0</v>
      </c>
      <c r="R186" s="79">
        <v>0</v>
      </c>
      <c r="S186" s="86">
        <v>0</v>
      </c>
      <c r="T186" s="79"/>
    </row>
    <row r="187" spans="1:20" s="96" customFormat="1" x14ac:dyDescent="0.2">
      <c r="A187" s="96" t="s">
        <v>205</v>
      </c>
      <c r="B187" s="96" t="s">
        <v>1108</v>
      </c>
      <c r="C187" s="96" t="s">
        <v>1109</v>
      </c>
      <c r="D187" s="96">
        <v>2.7840812659999998</v>
      </c>
      <c r="E187" s="96">
        <v>3.7891230000000001E-3</v>
      </c>
      <c r="F187" s="96">
        <v>0</v>
      </c>
      <c r="G187" s="96">
        <v>0</v>
      </c>
      <c r="H187" s="96">
        <v>0</v>
      </c>
      <c r="I187" s="70">
        <v>7.0000000000000007E-2</v>
      </c>
      <c r="J187" s="70">
        <v>0.03</v>
      </c>
      <c r="K187" s="70">
        <v>0</v>
      </c>
      <c r="L187" s="70">
        <v>0</v>
      </c>
      <c r="M187" s="70">
        <v>0</v>
      </c>
      <c r="N187" s="70">
        <v>0</v>
      </c>
      <c r="O187" s="96">
        <v>0</v>
      </c>
      <c r="P187" s="96">
        <v>0</v>
      </c>
      <c r="Q187" s="96">
        <v>0</v>
      </c>
      <c r="R187" s="96">
        <v>0.9</v>
      </c>
      <c r="S187" s="70">
        <v>0</v>
      </c>
      <c r="T187" s="96" t="s">
        <v>1122</v>
      </c>
    </row>
    <row r="188" spans="1:20" x14ac:dyDescent="0.2">
      <c r="A188" s="86" t="s">
        <v>205</v>
      </c>
      <c r="B188" s="90" t="s">
        <v>222</v>
      </c>
      <c r="C188" s="83" t="s">
        <v>223</v>
      </c>
      <c r="D188" s="84">
        <v>27.138824750000001</v>
      </c>
      <c r="E188" s="84">
        <v>4.4223096000000003E-2</v>
      </c>
      <c r="F188" s="84">
        <v>5.7254147299999998</v>
      </c>
      <c r="G188" s="84">
        <v>5.7254147299999998</v>
      </c>
      <c r="H188" s="84">
        <v>0</v>
      </c>
      <c r="I188" s="86">
        <v>0.7</v>
      </c>
      <c r="J188" s="86">
        <v>0.2</v>
      </c>
      <c r="K188" s="86">
        <v>0.1</v>
      </c>
      <c r="L188" s="86">
        <v>0</v>
      </c>
      <c r="M188" s="86">
        <v>0</v>
      </c>
      <c r="N188" s="86">
        <v>0</v>
      </c>
      <c r="O188" s="79">
        <v>0</v>
      </c>
      <c r="P188" s="79">
        <v>0</v>
      </c>
      <c r="Q188" s="79">
        <v>0</v>
      </c>
      <c r="R188" s="79">
        <v>0</v>
      </c>
      <c r="S188" s="86">
        <v>0</v>
      </c>
      <c r="T188" s="79"/>
    </row>
    <row r="189" spans="1:20" x14ac:dyDescent="0.2">
      <c r="A189" s="86" t="s">
        <v>205</v>
      </c>
      <c r="B189" s="90" t="s">
        <v>222</v>
      </c>
      <c r="C189" s="83" t="s">
        <v>225</v>
      </c>
      <c r="D189" s="84">
        <v>27.63489779</v>
      </c>
      <c r="E189" s="84">
        <v>4.3860115999999998E-2</v>
      </c>
      <c r="F189" s="84">
        <v>8.3045842529999998</v>
      </c>
      <c r="G189" s="84">
        <v>8.3045842529999998</v>
      </c>
      <c r="H189" s="84">
        <v>0</v>
      </c>
      <c r="I189" s="86">
        <v>0.7</v>
      </c>
      <c r="J189" s="86">
        <v>0.2</v>
      </c>
      <c r="K189" s="86">
        <v>0.1</v>
      </c>
      <c r="L189" s="86">
        <v>0</v>
      </c>
      <c r="M189" s="86">
        <v>0</v>
      </c>
      <c r="N189" s="86">
        <v>0</v>
      </c>
      <c r="O189" s="79">
        <v>0</v>
      </c>
      <c r="P189" s="79">
        <v>0</v>
      </c>
      <c r="Q189" s="79">
        <v>0</v>
      </c>
      <c r="R189" s="79">
        <v>0</v>
      </c>
      <c r="S189" s="86">
        <v>0</v>
      </c>
      <c r="T189" s="79"/>
    </row>
    <row r="190" spans="1:20" x14ac:dyDescent="0.2">
      <c r="A190" s="86" t="s">
        <v>205</v>
      </c>
      <c r="B190" s="90" t="s">
        <v>222</v>
      </c>
      <c r="C190" s="83" t="s">
        <v>226</v>
      </c>
      <c r="D190" s="84">
        <v>11.548822210000001</v>
      </c>
      <c r="E190" s="84">
        <v>6.1646148999999997E-2</v>
      </c>
      <c r="F190" s="84">
        <v>0</v>
      </c>
      <c r="G190" s="84">
        <v>0</v>
      </c>
      <c r="H190" s="84">
        <v>0</v>
      </c>
      <c r="I190" s="86">
        <v>0</v>
      </c>
      <c r="J190" s="86">
        <v>1</v>
      </c>
      <c r="K190" s="86">
        <v>0</v>
      </c>
      <c r="L190" s="86">
        <v>0</v>
      </c>
      <c r="M190" s="86">
        <v>0</v>
      </c>
      <c r="N190" s="86">
        <v>0</v>
      </c>
      <c r="O190" s="79">
        <v>0</v>
      </c>
      <c r="P190" s="79">
        <v>0</v>
      </c>
      <c r="Q190" s="79">
        <v>0</v>
      </c>
      <c r="R190" s="79">
        <v>0</v>
      </c>
      <c r="S190" s="86">
        <v>0</v>
      </c>
      <c r="T190" s="79"/>
    </row>
    <row r="191" spans="1:20" x14ac:dyDescent="0.2">
      <c r="A191" s="86" t="s">
        <v>205</v>
      </c>
      <c r="B191" s="90" t="s">
        <v>222</v>
      </c>
      <c r="C191" s="83" t="s">
        <v>227</v>
      </c>
      <c r="D191" s="84">
        <v>28.953726100000001</v>
      </c>
      <c r="E191" s="84">
        <v>2.4864147999999999E-2</v>
      </c>
      <c r="F191" s="84">
        <v>8.1986846000000002E-2</v>
      </c>
      <c r="G191" s="84">
        <v>8.1986846000000002E-2</v>
      </c>
      <c r="H191" s="84">
        <v>0</v>
      </c>
      <c r="I191" s="86">
        <v>1</v>
      </c>
      <c r="J191" s="86">
        <v>0</v>
      </c>
      <c r="K191" s="86">
        <v>0</v>
      </c>
      <c r="L191" s="86">
        <v>0</v>
      </c>
      <c r="M191" s="86">
        <v>0</v>
      </c>
      <c r="N191" s="86">
        <v>0</v>
      </c>
      <c r="O191" s="79">
        <v>0</v>
      </c>
      <c r="P191" s="79">
        <v>0</v>
      </c>
      <c r="Q191" s="79">
        <v>0</v>
      </c>
      <c r="R191" s="79">
        <v>0</v>
      </c>
      <c r="S191" s="86">
        <v>0</v>
      </c>
      <c r="T191" s="79"/>
    </row>
    <row r="192" spans="1:20" x14ac:dyDescent="0.2">
      <c r="A192" s="86" t="s">
        <v>205</v>
      </c>
      <c r="B192" s="90" t="s">
        <v>222</v>
      </c>
      <c r="C192" s="83" t="s">
        <v>228</v>
      </c>
      <c r="D192" s="84">
        <v>45.814159580000002</v>
      </c>
      <c r="E192" s="84">
        <v>9.1471027999999996E-2</v>
      </c>
      <c r="F192" s="84">
        <v>79.349602239999996</v>
      </c>
      <c r="G192" s="84">
        <v>79.349602239999996</v>
      </c>
      <c r="H192" s="84">
        <v>0</v>
      </c>
      <c r="I192" s="86">
        <v>0.6</v>
      </c>
      <c r="J192" s="86">
        <v>0</v>
      </c>
      <c r="K192" s="86">
        <v>0.1</v>
      </c>
      <c r="L192" s="86">
        <v>0</v>
      </c>
      <c r="M192" s="86">
        <v>0.3</v>
      </c>
      <c r="N192" s="86">
        <v>0</v>
      </c>
      <c r="O192" s="79">
        <v>0</v>
      </c>
      <c r="P192" s="79">
        <v>0</v>
      </c>
      <c r="Q192" s="79">
        <v>0</v>
      </c>
      <c r="R192" s="79">
        <v>0</v>
      </c>
      <c r="S192" s="86">
        <v>0</v>
      </c>
      <c r="T192" s="79"/>
    </row>
    <row r="193" spans="1:20" x14ac:dyDescent="0.2">
      <c r="A193" s="86" t="s">
        <v>205</v>
      </c>
      <c r="B193" s="90" t="s">
        <v>222</v>
      </c>
      <c r="C193" s="83" t="s">
        <v>229</v>
      </c>
      <c r="D193" s="84">
        <v>9.8730633080000008</v>
      </c>
      <c r="E193" s="84">
        <v>1.5063681000000001E-2</v>
      </c>
      <c r="F193" s="84">
        <v>0</v>
      </c>
      <c r="G193" s="84">
        <v>0</v>
      </c>
      <c r="H193" s="84">
        <v>0</v>
      </c>
      <c r="I193" s="86">
        <v>0.99</v>
      </c>
      <c r="J193" s="86">
        <v>0.01</v>
      </c>
      <c r="K193" s="86">
        <v>0</v>
      </c>
      <c r="L193" s="86">
        <v>0</v>
      </c>
      <c r="M193" s="86">
        <v>0</v>
      </c>
      <c r="N193" s="86">
        <v>0</v>
      </c>
      <c r="O193" s="79">
        <v>0</v>
      </c>
      <c r="P193" s="79">
        <v>0</v>
      </c>
      <c r="Q193" s="79">
        <v>0</v>
      </c>
      <c r="R193" s="79">
        <v>0</v>
      </c>
      <c r="S193" s="86">
        <v>0</v>
      </c>
      <c r="T193" s="79"/>
    </row>
    <row r="194" spans="1:20" x14ac:dyDescent="0.2">
      <c r="A194" s="86" t="s">
        <v>205</v>
      </c>
      <c r="B194" s="90" t="s">
        <v>222</v>
      </c>
      <c r="C194" s="83" t="s">
        <v>230</v>
      </c>
      <c r="D194" s="84">
        <v>0</v>
      </c>
      <c r="E194" s="84">
        <v>0</v>
      </c>
      <c r="F194" s="84">
        <v>0</v>
      </c>
      <c r="G194" s="84">
        <v>0</v>
      </c>
      <c r="H194" s="84">
        <v>0</v>
      </c>
      <c r="I194" s="86">
        <v>0</v>
      </c>
      <c r="J194" s="86">
        <v>0</v>
      </c>
      <c r="K194" s="86">
        <v>0</v>
      </c>
      <c r="L194" s="86">
        <v>0</v>
      </c>
      <c r="M194" s="86">
        <v>0</v>
      </c>
      <c r="N194" s="86">
        <v>0</v>
      </c>
      <c r="O194" s="79">
        <v>0</v>
      </c>
      <c r="P194" s="79">
        <v>0</v>
      </c>
      <c r="Q194" s="79">
        <v>0</v>
      </c>
      <c r="R194" s="79">
        <v>0</v>
      </c>
      <c r="S194" s="86">
        <v>0</v>
      </c>
      <c r="T194" s="79"/>
    </row>
    <row r="195" spans="1:20" x14ac:dyDescent="0.2">
      <c r="A195" s="86" t="s">
        <v>205</v>
      </c>
      <c r="B195" s="90" t="s">
        <v>222</v>
      </c>
      <c r="C195" s="83" t="s">
        <v>231</v>
      </c>
      <c r="D195" s="84">
        <v>24.09</v>
      </c>
      <c r="E195" s="84">
        <v>2.86E-2</v>
      </c>
      <c r="F195" s="84">
        <v>150.09</v>
      </c>
      <c r="G195" s="84">
        <v>150.09</v>
      </c>
      <c r="H195" s="84">
        <v>0</v>
      </c>
      <c r="I195" s="86">
        <v>0.8</v>
      </c>
      <c r="J195" s="86">
        <v>0</v>
      </c>
      <c r="K195" s="86">
        <v>0.2</v>
      </c>
      <c r="L195" s="86">
        <v>0</v>
      </c>
      <c r="M195" s="86">
        <v>0</v>
      </c>
      <c r="N195" s="86">
        <v>0</v>
      </c>
      <c r="O195" s="79">
        <v>0</v>
      </c>
      <c r="P195" s="79">
        <v>0</v>
      </c>
      <c r="Q195" s="79">
        <v>0</v>
      </c>
      <c r="R195" s="79">
        <v>0</v>
      </c>
      <c r="S195" s="86">
        <v>0</v>
      </c>
      <c r="T195" s="79"/>
    </row>
    <row r="196" spans="1:20" x14ac:dyDescent="0.2">
      <c r="A196" s="86" t="s">
        <v>205</v>
      </c>
      <c r="B196" s="90" t="s">
        <v>222</v>
      </c>
      <c r="C196" s="83" t="s">
        <v>232</v>
      </c>
      <c r="D196" s="84">
        <v>7.5481746870000004</v>
      </c>
      <c r="E196" s="84">
        <v>1.4056411E-2</v>
      </c>
      <c r="F196" s="84">
        <v>0</v>
      </c>
      <c r="G196" s="84">
        <v>0</v>
      </c>
      <c r="H196" s="84">
        <v>0</v>
      </c>
      <c r="I196" s="86">
        <v>1</v>
      </c>
      <c r="J196" s="86">
        <v>0</v>
      </c>
      <c r="K196" s="86">
        <v>0</v>
      </c>
      <c r="L196" s="86">
        <v>0</v>
      </c>
      <c r="M196" s="86">
        <v>0</v>
      </c>
      <c r="N196" s="86">
        <v>0</v>
      </c>
      <c r="O196" s="79">
        <v>0</v>
      </c>
      <c r="P196" s="79">
        <v>0</v>
      </c>
      <c r="Q196" s="79">
        <v>0</v>
      </c>
      <c r="R196" s="79">
        <v>0</v>
      </c>
      <c r="S196" s="86">
        <v>0</v>
      </c>
      <c r="T196" s="79"/>
    </row>
    <row r="197" spans="1:20" x14ac:dyDescent="0.2">
      <c r="A197" s="86" t="s">
        <v>205</v>
      </c>
      <c r="B197" s="90" t="s">
        <v>233</v>
      </c>
      <c r="C197" s="83" t="s">
        <v>214</v>
      </c>
      <c r="D197" s="84">
        <v>0</v>
      </c>
      <c r="E197" s="84">
        <v>0</v>
      </c>
      <c r="F197" s="84">
        <v>90.481016890000006</v>
      </c>
      <c r="G197" s="84">
        <v>90.481016890000006</v>
      </c>
      <c r="H197" s="84">
        <v>0</v>
      </c>
      <c r="I197" s="87">
        <v>1</v>
      </c>
      <c r="J197" s="87">
        <v>0</v>
      </c>
      <c r="K197" s="87">
        <v>0</v>
      </c>
      <c r="L197" s="87">
        <v>0</v>
      </c>
      <c r="M197" s="87">
        <v>0</v>
      </c>
      <c r="N197" s="87">
        <v>0</v>
      </c>
      <c r="O197" s="89">
        <v>0</v>
      </c>
      <c r="P197" s="89">
        <v>0</v>
      </c>
      <c r="Q197" s="79">
        <v>0</v>
      </c>
      <c r="R197" s="79">
        <v>0</v>
      </c>
      <c r="S197" s="86">
        <v>0</v>
      </c>
      <c r="T197" s="79"/>
    </row>
    <row r="198" spans="1:20" x14ac:dyDescent="0.2">
      <c r="A198" s="86" t="s">
        <v>205</v>
      </c>
      <c r="B198" s="90" t="s">
        <v>233</v>
      </c>
      <c r="C198" s="83" t="s">
        <v>217</v>
      </c>
      <c r="D198" s="84">
        <v>24.54284577</v>
      </c>
      <c r="E198" s="84">
        <v>5.3500410999999998E-2</v>
      </c>
      <c r="F198" s="84">
        <v>42.541167420000001</v>
      </c>
      <c r="G198" s="84">
        <v>42.541167420000001</v>
      </c>
      <c r="H198" s="84">
        <v>0</v>
      </c>
      <c r="I198" s="86">
        <v>0.9</v>
      </c>
      <c r="J198" s="86">
        <v>0.1</v>
      </c>
      <c r="K198" s="86">
        <v>0</v>
      </c>
      <c r="L198" s="86">
        <v>0</v>
      </c>
      <c r="M198" s="86">
        <v>0</v>
      </c>
      <c r="N198" s="86">
        <v>0</v>
      </c>
      <c r="O198" s="79">
        <v>0</v>
      </c>
      <c r="P198" s="79">
        <v>0</v>
      </c>
      <c r="Q198" s="79">
        <v>0</v>
      </c>
      <c r="R198" s="79">
        <v>0</v>
      </c>
      <c r="S198" s="86">
        <v>1E-3</v>
      </c>
      <c r="T198" s="79"/>
    </row>
    <row r="199" spans="1:20" x14ac:dyDescent="0.2">
      <c r="A199" s="86" t="s">
        <v>205</v>
      </c>
      <c r="B199" s="90" t="s">
        <v>233</v>
      </c>
      <c r="C199" s="83" t="s">
        <v>215</v>
      </c>
      <c r="D199" s="84">
        <v>0</v>
      </c>
      <c r="E199" s="84">
        <v>0</v>
      </c>
      <c r="F199" s="84">
        <v>0</v>
      </c>
      <c r="G199" s="84">
        <v>0</v>
      </c>
      <c r="H199" s="84">
        <v>0</v>
      </c>
      <c r="I199" s="87">
        <v>0.5</v>
      </c>
      <c r="J199" s="87">
        <v>0.5</v>
      </c>
      <c r="K199" s="87">
        <v>0</v>
      </c>
      <c r="L199" s="87">
        <v>0</v>
      </c>
      <c r="M199" s="87">
        <v>0</v>
      </c>
      <c r="N199" s="87">
        <v>0</v>
      </c>
      <c r="O199" s="89">
        <v>0</v>
      </c>
      <c r="P199" s="89">
        <v>0</v>
      </c>
      <c r="Q199" s="89">
        <v>0</v>
      </c>
      <c r="R199" s="89">
        <v>0</v>
      </c>
      <c r="S199" s="87">
        <v>0</v>
      </c>
      <c r="T199" s="79"/>
    </row>
    <row r="200" spans="1:20" x14ac:dyDescent="0.2">
      <c r="A200" s="86" t="s">
        <v>205</v>
      </c>
      <c r="B200" s="90" t="s">
        <v>233</v>
      </c>
      <c r="C200" s="83" t="s">
        <v>212</v>
      </c>
      <c r="D200" s="84">
        <v>1.262684519</v>
      </c>
      <c r="E200" s="84">
        <v>2.6750210000000001E-3</v>
      </c>
      <c r="F200" s="84">
        <v>0</v>
      </c>
      <c r="G200" s="84">
        <v>0</v>
      </c>
      <c r="H200" s="84">
        <v>0</v>
      </c>
      <c r="I200" s="86">
        <v>1</v>
      </c>
      <c r="J200" s="86">
        <v>0</v>
      </c>
      <c r="K200" s="86">
        <v>0</v>
      </c>
      <c r="L200" s="86">
        <v>0</v>
      </c>
      <c r="M200" s="86">
        <v>0</v>
      </c>
      <c r="N200" s="86">
        <v>0</v>
      </c>
      <c r="O200" s="79">
        <v>0</v>
      </c>
      <c r="P200" s="79">
        <v>0</v>
      </c>
      <c r="Q200" s="79">
        <v>0</v>
      </c>
      <c r="R200" s="79">
        <v>0</v>
      </c>
      <c r="S200" s="86">
        <v>0</v>
      </c>
      <c r="T200" s="79"/>
    </row>
    <row r="201" spans="1:20" x14ac:dyDescent="0.2">
      <c r="A201" s="86" t="s">
        <v>205</v>
      </c>
      <c r="B201" s="90" t="s">
        <v>234</v>
      </c>
      <c r="C201" s="83" t="s">
        <v>219</v>
      </c>
      <c r="D201" s="84">
        <v>101.1162003</v>
      </c>
      <c r="E201" s="84">
        <v>0.35915029500000001</v>
      </c>
      <c r="F201" s="84">
        <v>13.64510784</v>
      </c>
      <c r="G201" s="84">
        <v>13.64510784</v>
      </c>
      <c r="H201" s="84">
        <v>0</v>
      </c>
      <c r="I201" s="86">
        <v>0</v>
      </c>
      <c r="J201" s="86">
        <v>1</v>
      </c>
      <c r="K201" s="86">
        <v>0</v>
      </c>
      <c r="L201" s="86">
        <v>0</v>
      </c>
      <c r="M201" s="86">
        <v>0</v>
      </c>
      <c r="N201" s="86">
        <v>0</v>
      </c>
      <c r="O201" s="79">
        <v>0</v>
      </c>
      <c r="P201" s="79">
        <v>0</v>
      </c>
      <c r="Q201" s="79">
        <v>0</v>
      </c>
      <c r="R201" s="79">
        <v>0</v>
      </c>
      <c r="S201" s="86">
        <v>0</v>
      </c>
      <c r="T201" s="79"/>
    </row>
    <row r="202" spans="1:20" x14ac:dyDescent="0.2">
      <c r="A202" s="86" t="s">
        <v>205</v>
      </c>
      <c r="B202" s="90" t="s">
        <v>234</v>
      </c>
      <c r="C202" s="83" t="s">
        <v>235</v>
      </c>
      <c r="D202" s="84">
        <v>256.9857672</v>
      </c>
      <c r="E202" s="84">
        <v>0</v>
      </c>
      <c r="F202" s="84">
        <v>0</v>
      </c>
      <c r="G202" s="84">
        <v>0</v>
      </c>
      <c r="H202" s="84">
        <v>0</v>
      </c>
      <c r="I202" s="87">
        <v>0</v>
      </c>
      <c r="J202" s="87">
        <v>0</v>
      </c>
      <c r="K202" s="87">
        <v>0</v>
      </c>
      <c r="L202" s="87">
        <v>0</v>
      </c>
      <c r="M202" s="87">
        <v>0</v>
      </c>
      <c r="N202" s="87">
        <v>0</v>
      </c>
      <c r="O202" s="89">
        <v>0</v>
      </c>
      <c r="P202" s="89">
        <v>0</v>
      </c>
      <c r="Q202" s="89">
        <v>0</v>
      </c>
      <c r="R202" s="87">
        <v>1</v>
      </c>
      <c r="S202" s="86">
        <v>0</v>
      </c>
      <c r="T202" s="79"/>
    </row>
    <row r="203" spans="1:20" s="96" customFormat="1" x14ac:dyDescent="0.2">
      <c r="A203" s="70" t="s">
        <v>236</v>
      </c>
      <c r="B203" s="95" t="s">
        <v>237</v>
      </c>
      <c r="C203" s="94" t="s">
        <v>1112</v>
      </c>
      <c r="D203" s="70"/>
      <c r="E203" s="70"/>
      <c r="F203" s="70"/>
      <c r="G203" s="70"/>
      <c r="H203" s="70"/>
      <c r="I203" s="87">
        <v>0.01</v>
      </c>
      <c r="J203" s="87">
        <v>0.99</v>
      </c>
      <c r="K203" s="87">
        <v>0</v>
      </c>
      <c r="L203" s="87">
        <v>0</v>
      </c>
      <c r="M203" s="87">
        <v>0</v>
      </c>
      <c r="N203" s="87">
        <v>0</v>
      </c>
      <c r="O203" s="89">
        <v>0</v>
      </c>
      <c r="P203" s="89">
        <v>0</v>
      </c>
      <c r="Q203" s="89">
        <v>0</v>
      </c>
      <c r="R203" s="89">
        <v>0</v>
      </c>
      <c r="S203" s="86">
        <v>0</v>
      </c>
      <c r="T203" s="79" t="s">
        <v>1123</v>
      </c>
    </row>
    <row r="204" spans="1:20" x14ac:dyDescent="0.2">
      <c r="A204" s="87" t="s">
        <v>236</v>
      </c>
      <c r="B204" s="93" t="s">
        <v>237</v>
      </c>
      <c r="C204" s="83" t="s">
        <v>1121</v>
      </c>
      <c r="D204" s="84">
        <v>218.8621516</v>
      </c>
      <c r="E204" s="84">
        <v>3.0538904869999999</v>
      </c>
      <c r="F204" s="84">
        <v>0</v>
      </c>
      <c r="G204" s="84">
        <v>0</v>
      </c>
      <c r="H204" s="84">
        <v>0</v>
      </c>
      <c r="I204" s="86">
        <v>0.25</v>
      </c>
      <c r="J204" s="86">
        <v>0.25</v>
      </c>
      <c r="K204" s="86">
        <v>0</v>
      </c>
      <c r="L204" s="86">
        <v>0</v>
      </c>
      <c r="M204" s="86">
        <v>0</v>
      </c>
      <c r="N204" s="86">
        <v>0</v>
      </c>
      <c r="O204" s="79">
        <v>0</v>
      </c>
      <c r="P204" s="79">
        <v>0</v>
      </c>
      <c r="Q204" s="79">
        <v>0.5</v>
      </c>
      <c r="R204" s="79">
        <v>0</v>
      </c>
      <c r="S204" s="86">
        <v>0</v>
      </c>
      <c r="T204" s="79"/>
    </row>
    <row r="205" spans="1:20" x14ac:dyDescent="0.2">
      <c r="A205" s="86" t="s">
        <v>236</v>
      </c>
      <c r="B205" s="90" t="s">
        <v>238</v>
      </c>
      <c r="C205" s="83" t="s">
        <v>239</v>
      </c>
      <c r="D205" s="84">
        <v>36.299999999999997</v>
      </c>
      <c r="E205" s="84">
        <v>9.4E-2</v>
      </c>
      <c r="F205" s="84">
        <v>960</v>
      </c>
      <c r="G205" s="84">
        <v>960</v>
      </c>
      <c r="H205" s="84">
        <v>0</v>
      </c>
      <c r="I205" s="86">
        <v>0.7</v>
      </c>
      <c r="J205" s="86">
        <v>0.05</v>
      </c>
      <c r="K205" s="86">
        <v>0.25</v>
      </c>
      <c r="L205" s="86">
        <v>0</v>
      </c>
      <c r="M205" s="86">
        <v>0</v>
      </c>
      <c r="N205" s="86">
        <v>0</v>
      </c>
      <c r="O205" s="79">
        <v>0</v>
      </c>
      <c r="P205" s="79">
        <v>0</v>
      </c>
      <c r="Q205" s="79">
        <v>0</v>
      </c>
      <c r="R205" s="79">
        <v>0</v>
      </c>
      <c r="S205" s="86">
        <v>0</v>
      </c>
      <c r="T205" s="79"/>
    </row>
    <row r="206" spans="1:20" x14ac:dyDescent="0.2">
      <c r="A206" s="86" t="s">
        <v>240</v>
      </c>
      <c r="B206" s="90" t="s">
        <v>241</v>
      </c>
      <c r="C206" s="83" t="s">
        <v>242</v>
      </c>
      <c r="D206" s="84">
        <v>0</v>
      </c>
      <c r="E206" s="84">
        <v>0</v>
      </c>
      <c r="F206" s="84">
        <v>312.64474480000001</v>
      </c>
      <c r="G206" s="84">
        <v>312.64474480000001</v>
      </c>
      <c r="H206" s="84">
        <v>0</v>
      </c>
      <c r="I206" s="86">
        <v>1</v>
      </c>
      <c r="J206" s="86">
        <v>0</v>
      </c>
      <c r="K206" s="86">
        <v>0</v>
      </c>
      <c r="L206" s="86">
        <v>0</v>
      </c>
      <c r="M206" s="86">
        <v>0</v>
      </c>
      <c r="N206" s="86">
        <v>0</v>
      </c>
      <c r="O206" s="79">
        <v>0</v>
      </c>
      <c r="P206" s="79">
        <v>0</v>
      </c>
      <c r="Q206" s="79">
        <v>0</v>
      </c>
      <c r="R206" s="79">
        <v>0</v>
      </c>
      <c r="S206" s="86">
        <v>0</v>
      </c>
      <c r="T206" s="79"/>
    </row>
    <row r="207" spans="1:20" x14ac:dyDescent="0.2">
      <c r="A207" s="86" t="s">
        <v>240</v>
      </c>
      <c r="B207" s="90" t="s">
        <v>241</v>
      </c>
      <c r="C207" s="83" t="s">
        <v>244</v>
      </c>
      <c r="D207" s="84">
        <v>37.691505040000003</v>
      </c>
      <c r="E207" s="84">
        <v>7.4760010000000002E-2</v>
      </c>
      <c r="F207" s="84">
        <v>0</v>
      </c>
      <c r="G207" s="84">
        <v>0</v>
      </c>
      <c r="H207" s="84">
        <v>0</v>
      </c>
      <c r="I207" s="86">
        <v>1</v>
      </c>
      <c r="J207" s="86">
        <v>0</v>
      </c>
      <c r="K207" s="86">
        <v>0</v>
      </c>
      <c r="L207" s="86">
        <v>0</v>
      </c>
      <c r="M207" s="86">
        <v>0</v>
      </c>
      <c r="N207" s="86">
        <v>0</v>
      </c>
      <c r="O207" s="79">
        <v>0</v>
      </c>
      <c r="P207" s="79">
        <v>0</v>
      </c>
      <c r="Q207" s="79">
        <v>0</v>
      </c>
      <c r="R207" s="79">
        <v>0</v>
      </c>
      <c r="S207" s="86">
        <v>0</v>
      </c>
      <c r="T207" s="79"/>
    </row>
    <row r="208" spans="1:20" x14ac:dyDescent="0.2">
      <c r="A208" s="86" t="s">
        <v>240</v>
      </c>
      <c r="B208" s="90" t="s">
        <v>241</v>
      </c>
      <c r="C208" s="83" t="s">
        <v>246</v>
      </c>
      <c r="D208" s="84">
        <v>6.4130920580000002</v>
      </c>
      <c r="E208" s="84">
        <v>4.4244946E-2</v>
      </c>
      <c r="F208" s="84">
        <v>10.18712193</v>
      </c>
      <c r="G208" s="84">
        <v>10.18712193</v>
      </c>
      <c r="H208" s="84">
        <v>0</v>
      </c>
      <c r="I208" s="86">
        <v>0.99</v>
      </c>
      <c r="J208" s="86">
        <v>0</v>
      </c>
      <c r="K208" s="86">
        <v>0</v>
      </c>
      <c r="L208" s="86">
        <v>0</v>
      </c>
      <c r="M208" s="86">
        <v>0</v>
      </c>
      <c r="N208" s="86">
        <v>0</v>
      </c>
      <c r="O208" s="79">
        <v>0</v>
      </c>
      <c r="P208" s="79">
        <v>0</v>
      </c>
      <c r="Q208" s="79">
        <v>0</v>
      </c>
      <c r="R208" s="79">
        <v>0</v>
      </c>
      <c r="S208" s="86">
        <v>0.01</v>
      </c>
      <c r="T208" s="79"/>
    </row>
    <row r="209" spans="1:20" x14ac:dyDescent="0.2">
      <c r="A209" s="86" t="s">
        <v>240</v>
      </c>
      <c r="B209" s="90" t="s">
        <v>241</v>
      </c>
      <c r="C209" s="83" t="s">
        <v>248</v>
      </c>
      <c r="D209" s="84">
        <v>4.0887799820000001</v>
      </c>
      <c r="E209" s="84">
        <v>2.7749187000000002E-2</v>
      </c>
      <c r="F209" s="84">
        <v>6.2097554999999999E-2</v>
      </c>
      <c r="G209" s="84">
        <v>6.2097554999999999E-2</v>
      </c>
      <c r="H209" s="84">
        <v>0</v>
      </c>
      <c r="I209" s="86">
        <v>0.8</v>
      </c>
      <c r="J209" s="86">
        <v>0.15</v>
      </c>
      <c r="K209" s="86">
        <v>0</v>
      </c>
      <c r="L209" s="86">
        <v>0.05</v>
      </c>
      <c r="M209" s="86">
        <v>0</v>
      </c>
      <c r="N209" s="86">
        <v>0</v>
      </c>
      <c r="O209" s="79">
        <v>0</v>
      </c>
      <c r="P209" s="79">
        <v>0</v>
      </c>
      <c r="Q209" s="79">
        <v>0</v>
      </c>
      <c r="R209" s="79">
        <v>0</v>
      </c>
      <c r="S209" s="86">
        <v>0</v>
      </c>
      <c r="T209" s="79"/>
    </row>
    <row r="210" spans="1:20" x14ac:dyDescent="0.2">
      <c r="A210" s="86" t="s">
        <v>240</v>
      </c>
      <c r="B210" s="90" t="s">
        <v>241</v>
      </c>
      <c r="C210" s="83" t="s">
        <v>249</v>
      </c>
      <c r="D210" s="84">
        <v>4.0999999999999996</v>
      </c>
      <c r="E210" s="84">
        <v>1.1299999999999999E-2</v>
      </c>
      <c r="F210" s="84">
        <v>8</v>
      </c>
      <c r="G210" s="84">
        <v>8</v>
      </c>
      <c r="H210" s="84">
        <v>0</v>
      </c>
      <c r="I210" s="86">
        <v>0.9</v>
      </c>
      <c r="J210" s="86">
        <v>0</v>
      </c>
      <c r="K210" s="86">
        <v>0.1</v>
      </c>
      <c r="L210" s="86">
        <v>0</v>
      </c>
      <c r="M210" s="86">
        <v>0</v>
      </c>
      <c r="N210" s="86">
        <v>0</v>
      </c>
      <c r="O210" s="79">
        <v>0</v>
      </c>
      <c r="P210" s="79">
        <v>0</v>
      </c>
      <c r="Q210" s="79">
        <v>0</v>
      </c>
      <c r="R210" s="79">
        <v>0</v>
      </c>
      <c r="S210" s="86">
        <v>0</v>
      </c>
      <c r="T210" s="79"/>
    </row>
    <row r="211" spans="1:20" x14ac:dyDescent="0.2">
      <c r="A211" s="86" t="s">
        <v>240</v>
      </c>
      <c r="B211" s="90" t="s">
        <v>241</v>
      </c>
      <c r="C211" s="83" t="s">
        <v>250</v>
      </c>
      <c r="D211" s="84">
        <v>0.24</v>
      </c>
      <c r="E211" s="84">
        <v>5.9999999999999995E-4</v>
      </c>
      <c r="F211" s="84">
        <v>0.01</v>
      </c>
      <c r="G211" s="84">
        <v>0.01</v>
      </c>
      <c r="H211" s="84">
        <v>0</v>
      </c>
      <c r="I211" s="86">
        <v>0</v>
      </c>
      <c r="J211" s="86">
        <v>0</v>
      </c>
      <c r="K211" s="86">
        <v>0.6</v>
      </c>
      <c r="L211" s="86">
        <v>0</v>
      </c>
      <c r="M211" s="86">
        <v>0.4</v>
      </c>
      <c r="N211" s="86">
        <v>0</v>
      </c>
      <c r="O211" s="79">
        <v>0</v>
      </c>
      <c r="P211" s="79">
        <v>0</v>
      </c>
      <c r="Q211" s="79">
        <v>0</v>
      </c>
      <c r="R211" s="79">
        <v>0</v>
      </c>
      <c r="S211" s="86">
        <v>0</v>
      </c>
      <c r="T211" s="79"/>
    </row>
    <row r="212" spans="1:20" x14ac:dyDescent="0.2">
      <c r="A212" s="86" t="s">
        <v>240</v>
      </c>
      <c r="B212" s="90" t="s">
        <v>241</v>
      </c>
      <c r="C212" s="83" t="s">
        <v>111</v>
      </c>
      <c r="D212" s="84">
        <v>0.47</v>
      </c>
      <c r="E212" s="84">
        <v>5.9999999999999995E-4</v>
      </c>
      <c r="F212" s="84">
        <v>0.01</v>
      </c>
      <c r="G212" s="84">
        <v>0.01</v>
      </c>
      <c r="H212" s="84">
        <v>0</v>
      </c>
      <c r="I212" s="86">
        <v>0</v>
      </c>
      <c r="J212" s="86">
        <v>0.5</v>
      </c>
      <c r="K212" s="86">
        <v>0.5</v>
      </c>
      <c r="L212" s="86">
        <v>0</v>
      </c>
      <c r="M212" s="86">
        <v>0</v>
      </c>
      <c r="N212" s="86">
        <v>0</v>
      </c>
      <c r="O212" s="79">
        <v>0</v>
      </c>
      <c r="P212" s="79">
        <v>0</v>
      </c>
      <c r="Q212" s="79">
        <v>0</v>
      </c>
      <c r="R212" s="79">
        <v>0</v>
      </c>
      <c r="S212" s="86">
        <v>0</v>
      </c>
      <c r="T212" s="79"/>
    </row>
    <row r="213" spans="1:20" x14ac:dyDescent="0.2">
      <c r="A213" s="86" t="s">
        <v>240</v>
      </c>
      <c r="B213" s="90" t="s">
        <v>241</v>
      </c>
      <c r="C213" s="83" t="s">
        <v>251</v>
      </c>
      <c r="D213" s="84">
        <v>0.4</v>
      </c>
      <c r="E213" s="84">
        <v>2.4000000000000001E-4</v>
      </c>
      <c r="F213" s="84">
        <v>0.2</v>
      </c>
      <c r="G213" s="84">
        <v>0.2</v>
      </c>
      <c r="H213" s="84">
        <v>0</v>
      </c>
      <c r="I213" s="86">
        <v>0.9</v>
      </c>
      <c r="J213" s="86">
        <v>0</v>
      </c>
      <c r="K213" s="86">
        <v>0.1</v>
      </c>
      <c r="L213" s="86">
        <v>0</v>
      </c>
      <c r="M213" s="86">
        <v>0</v>
      </c>
      <c r="N213" s="86">
        <v>0</v>
      </c>
      <c r="O213" s="79">
        <v>0</v>
      </c>
      <c r="P213" s="79">
        <v>0</v>
      </c>
      <c r="Q213" s="79">
        <v>0</v>
      </c>
      <c r="R213" s="79">
        <v>0</v>
      </c>
      <c r="S213" s="86">
        <v>0</v>
      </c>
      <c r="T213" s="79"/>
    </row>
    <row r="214" spans="1:20" x14ac:dyDescent="0.2">
      <c r="A214" s="86" t="s">
        <v>240</v>
      </c>
      <c r="B214" s="90" t="s">
        <v>241</v>
      </c>
      <c r="C214" s="83" t="s">
        <v>252</v>
      </c>
      <c r="D214" s="84">
        <v>0.3</v>
      </c>
      <c r="E214" s="84">
        <v>6.0000000000000002E-5</v>
      </c>
      <c r="F214" s="84">
        <v>0.2</v>
      </c>
      <c r="G214" s="84">
        <v>0.2</v>
      </c>
      <c r="H214" s="84">
        <v>0</v>
      </c>
      <c r="I214" s="86">
        <v>0.1</v>
      </c>
      <c r="J214" s="86">
        <v>0.25</v>
      </c>
      <c r="K214" s="86">
        <v>0.65</v>
      </c>
      <c r="L214" s="86">
        <v>0</v>
      </c>
      <c r="M214" s="86">
        <v>0</v>
      </c>
      <c r="N214" s="86">
        <v>0</v>
      </c>
      <c r="O214" s="79">
        <v>0</v>
      </c>
      <c r="P214" s="79">
        <v>0</v>
      </c>
      <c r="Q214" s="79">
        <v>0</v>
      </c>
      <c r="R214" s="79">
        <v>0</v>
      </c>
      <c r="S214" s="86">
        <v>0</v>
      </c>
      <c r="T214" s="79"/>
    </row>
    <row r="215" spans="1:20" x14ac:dyDescent="0.2">
      <c r="A215" s="86" t="s">
        <v>240</v>
      </c>
      <c r="B215" s="90" t="s">
        <v>253</v>
      </c>
      <c r="C215" s="83" t="s">
        <v>254</v>
      </c>
      <c r="D215" s="84">
        <v>49.22</v>
      </c>
      <c r="E215" s="84">
        <v>0.18859999999999999</v>
      </c>
      <c r="F215" s="84">
        <v>0</v>
      </c>
      <c r="G215" s="84">
        <v>0</v>
      </c>
      <c r="H215" s="84">
        <v>0.98630136999999996</v>
      </c>
      <c r="I215" s="86">
        <v>0.7</v>
      </c>
      <c r="J215" s="86">
        <v>0</v>
      </c>
      <c r="K215" s="86">
        <v>0</v>
      </c>
      <c r="L215" s="86">
        <v>0</v>
      </c>
      <c r="M215" s="86">
        <v>0.3</v>
      </c>
      <c r="N215" s="86">
        <v>0</v>
      </c>
      <c r="O215" s="79">
        <v>0</v>
      </c>
      <c r="P215" s="79">
        <v>0</v>
      </c>
      <c r="Q215" s="79">
        <v>0</v>
      </c>
      <c r="R215" s="79">
        <v>0</v>
      </c>
      <c r="S215" s="86">
        <v>0</v>
      </c>
      <c r="T215" s="79"/>
    </row>
    <row r="216" spans="1:20" x14ac:dyDescent="0.2">
      <c r="A216" s="86" t="s">
        <v>240</v>
      </c>
      <c r="B216" s="90" t="s">
        <v>253</v>
      </c>
      <c r="C216" s="83" t="s">
        <v>255</v>
      </c>
      <c r="D216" s="84">
        <v>54</v>
      </c>
      <c r="E216" s="84">
        <v>8.2000000000000003E-2</v>
      </c>
      <c r="F216" s="84">
        <v>0</v>
      </c>
      <c r="G216" s="84">
        <v>0</v>
      </c>
      <c r="H216" s="84">
        <v>0</v>
      </c>
      <c r="I216" s="86">
        <v>0</v>
      </c>
      <c r="J216" s="86">
        <v>0.7</v>
      </c>
      <c r="K216" s="86">
        <v>0</v>
      </c>
      <c r="L216" s="86">
        <v>0.3</v>
      </c>
      <c r="M216" s="86">
        <v>0</v>
      </c>
      <c r="N216" s="86">
        <v>0</v>
      </c>
      <c r="O216" s="79">
        <v>0</v>
      </c>
      <c r="P216" s="79">
        <v>0</v>
      </c>
      <c r="Q216" s="79">
        <v>0</v>
      </c>
      <c r="R216" s="79">
        <v>0</v>
      </c>
      <c r="S216" s="86">
        <v>0</v>
      </c>
      <c r="T216" s="79"/>
    </row>
    <row r="217" spans="1:20" x14ac:dyDescent="0.2">
      <c r="A217" s="86" t="s">
        <v>240</v>
      </c>
      <c r="B217" s="90" t="s">
        <v>257</v>
      </c>
      <c r="C217" s="83" t="s">
        <v>258</v>
      </c>
      <c r="D217" s="84">
        <v>4.7699999999999996</v>
      </c>
      <c r="E217" s="84">
        <v>9.2999999999999992E-3</v>
      </c>
      <c r="F217" s="84">
        <v>55</v>
      </c>
      <c r="G217" s="84">
        <v>55</v>
      </c>
      <c r="H217" s="84">
        <v>0</v>
      </c>
      <c r="I217" s="86">
        <v>0.9</v>
      </c>
      <c r="J217" s="86">
        <v>0.05</v>
      </c>
      <c r="K217" s="86">
        <v>0</v>
      </c>
      <c r="L217" s="86">
        <v>0.05</v>
      </c>
      <c r="M217" s="86">
        <v>0</v>
      </c>
      <c r="N217" s="86">
        <v>0</v>
      </c>
      <c r="O217" s="79">
        <v>0</v>
      </c>
      <c r="P217" s="79">
        <v>0</v>
      </c>
      <c r="Q217" s="79">
        <v>0</v>
      </c>
      <c r="R217" s="79">
        <v>0</v>
      </c>
      <c r="S217" s="86">
        <v>0</v>
      </c>
      <c r="T217" s="79"/>
    </row>
    <row r="218" spans="1:20" x14ac:dyDescent="0.2">
      <c r="A218" s="86" t="s">
        <v>240</v>
      </c>
      <c r="B218" s="90" t="s">
        <v>257</v>
      </c>
      <c r="C218" s="83" t="s">
        <v>260</v>
      </c>
      <c r="D218" s="84">
        <v>5.0999999999999996</v>
      </c>
      <c r="E218" s="84">
        <v>9.9000000000000008E-3</v>
      </c>
      <c r="F218" s="84">
        <v>6</v>
      </c>
      <c r="G218" s="84">
        <v>6</v>
      </c>
      <c r="H218" s="84">
        <v>0</v>
      </c>
      <c r="I218" s="86">
        <v>1</v>
      </c>
      <c r="J218" s="86">
        <v>0</v>
      </c>
      <c r="K218" s="86">
        <v>0</v>
      </c>
      <c r="L218" s="86">
        <v>0</v>
      </c>
      <c r="M218" s="86">
        <v>0</v>
      </c>
      <c r="N218" s="86">
        <v>0</v>
      </c>
      <c r="O218" s="79">
        <v>0</v>
      </c>
      <c r="P218" s="79">
        <v>0</v>
      </c>
      <c r="Q218" s="79">
        <v>0</v>
      </c>
      <c r="R218" s="79">
        <v>0</v>
      </c>
      <c r="S218" s="86">
        <v>0</v>
      </c>
      <c r="T218" s="79"/>
    </row>
    <row r="219" spans="1:20" x14ac:dyDescent="0.2">
      <c r="A219" s="86" t="s">
        <v>240</v>
      </c>
      <c r="B219" s="90" t="s">
        <v>262</v>
      </c>
      <c r="C219" s="83" t="s">
        <v>263</v>
      </c>
      <c r="D219" s="84">
        <v>12.4</v>
      </c>
      <c r="E219" s="84">
        <v>3.4000000000000002E-2</v>
      </c>
      <c r="F219" s="84">
        <v>175</v>
      </c>
      <c r="G219" s="84">
        <v>175</v>
      </c>
      <c r="H219" s="84">
        <v>0</v>
      </c>
      <c r="I219" s="86">
        <v>0.8</v>
      </c>
      <c r="J219" s="86">
        <v>0.1</v>
      </c>
      <c r="K219" s="86">
        <v>0</v>
      </c>
      <c r="L219" s="86">
        <v>0.1</v>
      </c>
      <c r="M219" s="86">
        <v>0</v>
      </c>
      <c r="N219" s="86">
        <v>0</v>
      </c>
      <c r="O219" s="79">
        <v>0</v>
      </c>
      <c r="P219" s="79">
        <v>0</v>
      </c>
      <c r="Q219" s="79">
        <v>0</v>
      </c>
      <c r="R219" s="79">
        <v>0</v>
      </c>
      <c r="S219" s="86">
        <v>0</v>
      </c>
      <c r="T219" s="79"/>
    </row>
    <row r="220" spans="1:20" s="96" customFormat="1" x14ac:dyDescent="0.2">
      <c r="A220" s="96" t="s">
        <v>240</v>
      </c>
      <c r="B220" s="96" t="s">
        <v>1116</v>
      </c>
      <c r="C220" s="96" t="s">
        <v>1116</v>
      </c>
      <c r="D220" s="96">
        <v>211.83</v>
      </c>
      <c r="E220" s="96">
        <v>0.36</v>
      </c>
      <c r="F220" s="96">
        <v>2585.1</v>
      </c>
      <c r="G220" s="96">
        <v>2585.1</v>
      </c>
      <c r="H220" s="96">
        <v>0</v>
      </c>
      <c r="I220" s="70">
        <v>0.9</v>
      </c>
      <c r="J220" s="70">
        <v>0</v>
      </c>
      <c r="K220" s="70">
        <v>0.1</v>
      </c>
      <c r="L220" s="70">
        <v>0</v>
      </c>
      <c r="M220" s="70">
        <v>0</v>
      </c>
      <c r="N220" s="70">
        <v>0</v>
      </c>
      <c r="O220" s="70">
        <v>0</v>
      </c>
      <c r="P220" s="70">
        <v>0</v>
      </c>
      <c r="Q220" s="70">
        <v>0</v>
      </c>
      <c r="R220" s="70">
        <v>0</v>
      </c>
      <c r="S220" s="70">
        <v>0</v>
      </c>
      <c r="T220" s="79" t="s">
        <v>1124</v>
      </c>
    </row>
    <row r="221" spans="1:20" x14ac:dyDescent="0.2">
      <c r="T221" s="79"/>
    </row>
    <row r="222" spans="1:20" x14ac:dyDescent="0.2">
      <c r="T222" s="9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BAA40D-D41E-5641-B4E7-5098E800C38A}">
  <dimension ref="A1:T220"/>
  <sheetViews>
    <sheetView topLeftCell="A195" workbookViewId="0">
      <selection activeCell="D14" sqref="D14"/>
    </sheetView>
  </sheetViews>
  <sheetFormatPr baseColWidth="10" defaultColWidth="10.6640625" defaultRowHeight="16" x14ac:dyDescent="0.2"/>
  <cols>
    <col min="1" max="1" width="10.6640625" style="86"/>
    <col min="2" max="2" width="30.33203125" style="91" customWidth="1"/>
    <col min="3" max="3" width="35.83203125" style="87" customWidth="1"/>
    <col min="4" max="4" width="11.33203125" style="87" customWidth="1"/>
    <col min="5" max="5" width="12.1640625" style="87" customWidth="1"/>
    <col min="6" max="6" width="13.1640625" style="87" customWidth="1"/>
    <col min="7" max="7" width="13.83203125" style="87" customWidth="1"/>
    <col min="8" max="8" width="12.5" style="87" customWidth="1"/>
  </cols>
  <sheetData>
    <row r="1" spans="1:20" s="79" customFormat="1" ht="19" x14ac:dyDescent="0.2">
      <c r="A1" s="85" t="s">
        <v>4</v>
      </c>
      <c r="B1" s="85" t="s">
        <v>5</v>
      </c>
      <c r="C1" s="82" t="s">
        <v>6</v>
      </c>
      <c r="D1" s="82" t="s">
        <v>0</v>
      </c>
      <c r="E1" s="82" t="s">
        <v>265</v>
      </c>
      <c r="F1" s="82" t="s">
        <v>266</v>
      </c>
      <c r="G1" s="82" t="s">
        <v>1</v>
      </c>
      <c r="H1" s="82" t="s">
        <v>2</v>
      </c>
      <c r="I1" s="85" t="s">
        <v>1068</v>
      </c>
      <c r="J1" s="85" t="s">
        <v>1069</v>
      </c>
      <c r="K1" s="85" t="s">
        <v>1070</v>
      </c>
      <c r="L1" s="85" t="s">
        <v>1071</v>
      </c>
      <c r="M1" s="85" t="s">
        <v>1035</v>
      </c>
      <c r="N1" s="85" t="s">
        <v>1037</v>
      </c>
      <c r="O1" s="85" t="s">
        <v>1043</v>
      </c>
      <c r="P1" s="85" t="s">
        <v>1044</v>
      </c>
      <c r="Q1" s="85" t="s">
        <v>1045</v>
      </c>
      <c r="R1" s="85" t="s">
        <v>1048</v>
      </c>
      <c r="S1" s="85" t="s">
        <v>1036</v>
      </c>
      <c r="T1" s="85"/>
    </row>
    <row r="2" spans="1:20" x14ac:dyDescent="0.2">
      <c r="A2" s="79" t="s">
        <v>13</v>
      </c>
      <c r="B2" s="79" t="s">
        <v>14</v>
      </c>
      <c r="C2" s="79" t="s">
        <v>15</v>
      </c>
      <c r="D2" s="79">
        <v>5.4</v>
      </c>
      <c r="E2" s="79">
        <v>1.41E-2</v>
      </c>
      <c r="F2" s="79">
        <v>0</v>
      </c>
      <c r="G2" s="79">
        <v>0</v>
      </c>
      <c r="H2" s="79">
        <v>0</v>
      </c>
      <c r="I2" s="86">
        <v>1</v>
      </c>
      <c r="J2" s="86">
        <v>0</v>
      </c>
      <c r="K2" s="86">
        <v>0</v>
      </c>
      <c r="L2" s="88">
        <v>0</v>
      </c>
      <c r="M2" s="88">
        <v>0</v>
      </c>
      <c r="N2" s="88">
        <v>0</v>
      </c>
      <c r="O2" s="88">
        <v>0</v>
      </c>
      <c r="P2" s="88">
        <v>0</v>
      </c>
      <c r="Q2" s="88">
        <v>0</v>
      </c>
      <c r="R2" s="88">
        <v>0</v>
      </c>
      <c r="S2" s="88">
        <v>0</v>
      </c>
      <c r="T2" s="79"/>
    </row>
    <row r="3" spans="1:20" x14ac:dyDescent="0.2">
      <c r="A3" s="79" t="s">
        <v>13</v>
      </c>
      <c r="B3" s="79" t="s">
        <v>14</v>
      </c>
      <c r="C3" s="79" t="s">
        <v>17</v>
      </c>
      <c r="D3" s="79">
        <v>11.2</v>
      </c>
      <c r="E3" s="79">
        <v>3.4000000000000002E-2</v>
      </c>
      <c r="F3" s="79">
        <v>18</v>
      </c>
      <c r="G3" s="79">
        <v>18</v>
      </c>
      <c r="H3" s="79">
        <v>0</v>
      </c>
      <c r="I3" s="86">
        <v>0.2</v>
      </c>
      <c r="J3" s="86">
        <v>0.1</v>
      </c>
      <c r="K3" s="86">
        <v>0.7</v>
      </c>
      <c r="L3" s="88">
        <v>0</v>
      </c>
      <c r="M3" s="88">
        <v>0</v>
      </c>
      <c r="N3" s="88">
        <v>0</v>
      </c>
      <c r="O3" s="88">
        <v>0</v>
      </c>
      <c r="P3" s="88">
        <v>0</v>
      </c>
      <c r="Q3" s="88">
        <v>0</v>
      </c>
      <c r="R3" s="88">
        <v>0</v>
      </c>
      <c r="S3" s="88">
        <v>0</v>
      </c>
      <c r="T3" s="79"/>
    </row>
    <row r="4" spans="1:20" x14ac:dyDescent="0.2">
      <c r="A4" s="79" t="s">
        <v>13</v>
      </c>
      <c r="B4" s="79" t="s">
        <v>14</v>
      </c>
      <c r="C4" s="79" t="s">
        <v>18</v>
      </c>
      <c r="D4" s="79">
        <v>9.6</v>
      </c>
      <c r="E4" s="79">
        <v>1.12E-2</v>
      </c>
      <c r="F4" s="79">
        <v>0</v>
      </c>
      <c r="G4" s="79">
        <v>0</v>
      </c>
      <c r="H4" s="79">
        <v>0</v>
      </c>
      <c r="I4" s="86">
        <v>1</v>
      </c>
      <c r="J4" s="86">
        <v>0</v>
      </c>
      <c r="K4" s="86">
        <v>0</v>
      </c>
      <c r="L4" s="86">
        <v>0</v>
      </c>
      <c r="M4" s="86">
        <v>0</v>
      </c>
      <c r="N4" s="86">
        <v>0</v>
      </c>
      <c r="O4" s="86">
        <v>0</v>
      </c>
      <c r="P4" s="86">
        <v>0</v>
      </c>
      <c r="Q4" s="86">
        <v>0</v>
      </c>
      <c r="R4" s="86">
        <v>0</v>
      </c>
      <c r="S4" s="86">
        <v>0</v>
      </c>
      <c r="T4" s="79"/>
    </row>
    <row r="5" spans="1:20" x14ac:dyDescent="0.2">
      <c r="A5" s="79" t="s">
        <v>13</v>
      </c>
      <c r="B5" s="79" t="s">
        <v>14</v>
      </c>
      <c r="C5" s="79" t="s">
        <v>19</v>
      </c>
      <c r="D5" s="79">
        <v>1.8</v>
      </c>
      <c r="E5" s="79">
        <v>3.3999999999999998E-3</v>
      </c>
      <c r="F5" s="79">
        <v>0</v>
      </c>
      <c r="G5" s="79">
        <v>0</v>
      </c>
      <c r="H5" s="79">
        <v>0</v>
      </c>
      <c r="I5" s="86">
        <v>1</v>
      </c>
      <c r="J5" s="86">
        <v>0</v>
      </c>
      <c r="K5" s="86">
        <v>0</v>
      </c>
      <c r="L5" s="86">
        <v>0</v>
      </c>
      <c r="M5" s="86">
        <v>0</v>
      </c>
      <c r="N5" s="86">
        <v>0</v>
      </c>
      <c r="O5" s="86">
        <v>0</v>
      </c>
      <c r="P5" s="86">
        <v>0</v>
      </c>
      <c r="Q5" s="86">
        <v>0</v>
      </c>
      <c r="R5" s="86">
        <v>0</v>
      </c>
      <c r="S5" s="86">
        <v>0</v>
      </c>
      <c r="T5" s="79"/>
    </row>
    <row r="6" spans="1:20" x14ac:dyDescent="0.2">
      <c r="A6" s="79" t="s">
        <v>13</v>
      </c>
      <c r="B6" s="79" t="s">
        <v>14</v>
      </c>
      <c r="C6" s="79" t="s">
        <v>20</v>
      </c>
      <c r="D6" s="79">
        <v>3</v>
      </c>
      <c r="E6" s="79">
        <v>9.2999999999999992E-3</v>
      </c>
      <c r="F6" s="79">
        <v>0</v>
      </c>
      <c r="G6" s="79">
        <v>0</v>
      </c>
      <c r="H6" s="79">
        <v>0</v>
      </c>
      <c r="I6" s="86">
        <v>1</v>
      </c>
      <c r="J6" s="86">
        <v>0</v>
      </c>
      <c r="K6" s="86">
        <v>0</v>
      </c>
      <c r="L6" s="86">
        <v>0</v>
      </c>
      <c r="M6" s="86">
        <v>0</v>
      </c>
      <c r="N6" s="86">
        <v>0</v>
      </c>
      <c r="O6" s="86">
        <v>0</v>
      </c>
      <c r="P6" s="86">
        <v>0</v>
      </c>
      <c r="Q6" s="86">
        <v>0</v>
      </c>
      <c r="R6" s="86">
        <v>0</v>
      </c>
      <c r="S6" s="86">
        <v>0</v>
      </c>
      <c r="T6" s="79"/>
    </row>
    <row r="7" spans="1:20" x14ac:dyDescent="0.2">
      <c r="A7" s="79" t="s">
        <v>13</v>
      </c>
      <c r="B7" s="79" t="s">
        <v>14</v>
      </c>
      <c r="C7" s="79" t="s">
        <v>21</v>
      </c>
      <c r="D7" s="79">
        <v>7.5</v>
      </c>
      <c r="E7" s="79">
        <v>1.2200000000000001E-2</v>
      </c>
      <c r="F7" s="79">
        <v>5.5</v>
      </c>
      <c r="G7" s="79">
        <v>5.5</v>
      </c>
      <c r="H7" s="79">
        <v>0</v>
      </c>
      <c r="I7" s="86">
        <v>1</v>
      </c>
      <c r="J7" s="86">
        <v>0</v>
      </c>
      <c r="K7" s="86">
        <v>0</v>
      </c>
      <c r="L7" s="86">
        <v>0</v>
      </c>
      <c r="M7" s="86">
        <v>0</v>
      </c>
      <c r="N7" s="86">
        <v>0</v>
      </c>
      <c r="O7" s="86">
        <v>0</v>
      </c>
      <c r="P7" s="86">
        <v>0</v>
      </c>
      <c r="Q7" s="86">
        <v>0</v>
      </c>
      <c r="R7" s="86">
        <v>0</v>
      </c>
      <c r="S7" s="86">
        <v>0</v>
      </c>
      <c r="T7" s="79"/>
    </row>
    <row r="8" spans="1:20" x14ac:dyDescent="0.2">
      <c r="A8" s="79" t="s">
        <v>13</v>
      </c>
      <c r="B8" s="79" t="s">
        <v>14</v>
      </c>
      <c r="C8" s="79" t="s">
        <v>22</v>
      </c>
      <c r="D8" s="79">
        <v>0.7</v>
      </c>
      <c r="E8" s="79">
        <v>4.2999999999999999E-4</v>
      </c>
      <c r="F8" s="79">
        <v>0</v>
      </c>
      <c r="G8" s="79">
        <v>0</v>
      </c>
      <c r="H8" s="79">
        <v>0</v>
      </c>
      <c r="I8" s="86">
        <v>0</v>
      </c>
      <c r="J8" s="86">
        <v>0</v>
      </c>
      <c r="K8" s="86">
        <v>1</v>
      </c>
      <c r="L8" s="86">
        <v>0</v>
      </c>
      <c r="M8" s="86">
        <v>0</v>
      </c>
      <c r="N8" s="86">
        <v>0</v>
      </c>
      <c r="O8" s="86">
        <v>0</v>
      </c>
      <c r="P8" s="86">
        <v>0</v>
      </c>
      <c r="Q8" s="86">
        <v>0</v>
      </c>
      <c r="R8" s="86">
        <v>0</v>
      </c>
      <c r="S8" s="86">
        <v>0</v>
      </c>
      <c r="T8" s="79"/>
    </row>
    <row r="9" spans="1:20" x14ac:dyDescent="0.2">
      <c r="A9" s="79" t="s">
        <v>13</v>
      </c>
      <c r="B9" s="79" t="s">
        <v>14</v>
      </c>
      <c r="C9" s="79" t="s">
        <v>23</v>
      </c>
      <c r="D9" s="79">
        <v>3.2</v>
      </c>
      <c r="E9" s="79">
        <v>3.0000000000000001E-3</v>
      </c>
      <c r="F9" s="79">
        <v>0</v>
      </c>
      <c r="G9" s="79">
        <v>0</v>
      </c>
      <c r="H9" s="79">
        <v>0</v>
      </c>
      <c r="I9" s="87">
        <v>0</v>
      </c>
      <c r="J9" s="87">
        <v>0</v>
      </c>
      <c r="K9" s="87">
        <v>1</v>
      </c>
      <c r="L9" s="87">
        <v>0</v>
      </c>
      <c r="M9" s="87">
        <v>0</v>
      </c>
      <c r="N9" s="87">
        <v>0</v>
      </c>
      <c r="O9" s="87">
        <v>0</v>
      </c>
      <c r="P9" s="87">
        <v>0</v>
      </c>
      <c r="Q9" s="87">
        <v>0</v>
      </c>
      <c r="R9" s="87">
        <v>0</v>
      </c>
      <c r="S9" s="87">
        <v>0</v>
      </c>
      <c r="T9" s="79"/>
    </row>
    <row r="10" spans="1:20" x14ac:dyDescent="0.2">
      <c r="A10" s="79" t="s">
        <v>13</v>
      </c>
      <c r="B10" s="79" t="s">
        <v>24</v>
      </c>
      <c r="C10" s="79" t="s">
        <v>25</v>
      </c>
      <c r="D10" s="79">
        <v>5.4</v>
      </c>
      <c r="E10" s="79">
        <v>1.3599999999999999E-2</v>
      </c>
      <c r="F10" s="79">
        <v>0.1</v>
      </c>
      <c r="G10" s="79">
        <v>0.1</v>
      </c>
      <c r="H10" s="79">
        <v>0</v>
      </c>
      <c r="I10" s="87">
        <v>0.5</v>
      </c>
      <c r="J10" s="87">
        <v>0</v>
      </c>
      <c r="K10" s="87">
        <v>0</v>
      </c>
      <c r="L10" s="87">
        <v>0</v>
      </c>
      <c r="M10" s="87">
        <v>0</v>
      </c>
      <c r="N10" s="87">
        <v>0</v>
      </c>
      <c r="O10" s="87">
        <v>0</v>
      </c>
      <c r="P10" s="89">
        <v>0.5</v>
      </c>
      <c r="Q10" s="87">
        <v>0</v>
      </c>
      <c r="R10" s="87">
        <v>0</v>
      </c>
      <c r="S10" s="87">
        <v>0</v>
      </c>
      <c r="T10" s="79"/>
    </row>
    <row r="11" spans="1:20" x14ac:dyDescent="0.2">
      <c r="A11" s="79" t="s">
        <v>13</v>
      </c>
      <c r="B11" s="79" t="s">
        <v>24</v>
      </c>
      <c r="C11" s="79" t="s">
        <v>27</v>
      </c>
      <c r="D11" s="79">
        <v>13.9</v>
      </c>
      <c r="E11" s="79">
        <v>2.3800000000000002E-2</v>
      </c>
      <c r="F11" s="79">
        <v>31.8</v>
      </c>
      <c r="G11" s="79">
        <v>31.8</v>
      </c>
      <c r="H11" s="79">
        <v>0</v>
      </c>
      <c r="I11" s="86">
        <v>0.5</v>
      </c>
      <c r="J11" s="87">
        <v>0</v>
      </c>
      <c r="K11" s="86">
        <v>0.5</v>
      </c>
      <c r="L11" s="87">
        <v>0</v>
      </c>
      <c r="M11" s="87">
        <v>0</v>
      </c>
      <c r="N11" s="87">
        <v>0</v>
      </c>
      <c r="O11" s="87">
        <v>0</v>
      </c>
      <c r="P11" s="87">
        <v>0</v>
      </c>
      <c r="Q11" s="87">
        <v>0</v>
      </c>
      <c r="R11" s="87">
        <v>0</v>
      </c>
      <c r="S11" s="87">
        <v>0</v>
      </c>
      <c r="T11" s="79"/>
    </row>
    <row r="12" spans="1:20" x14ac:dyDescent="0.2">
      <c r="A12" s="79" t="s">
        <v>13</v>
      </c>
      <c r="B12" s="79" t="s">
        <v>24</v>
      </c>
      <c r="C12" s="79" t="s">
        <v>28</v>
      </c>
      <c r="D12" s="79">
        <v>3.4</v>
      </c>
      <c r="E12" s="79">
        <v>4.4999999999999997E-3</v>
      </c>
      <c r="F12" s="79">
        <v>4</v>
      </c>
      <c r="G12" s="79">
        <v>4</v>
      </c>
      <c r="H12" s="79">
        <v>0</v>
      </c>
      <c r="I12" s="86">
        <v>1</v>
      </c>
      <c r="J12" s="87">
        <v>0</v>
      </c>
      <c r="K12" s="87">
        <v>0</v>
      </c>
      <c r="L12" s="87">
        <v>0</v>
      </c>
      <c r="M12" s="87">
        <v>0</v>
      </c>
      <c r="N12" s="87">
        <v>0</v>
      </c>
      <c r="O12" s="87">
        <v>0</v>
      </c>
      <c r="P12" s="87">
        <v>0</v>
      </c>
      <c r="Q12" s="87">
        <v>0</v>
      </c>
      <c r="R12" s="87">
        <v>0</v>
      </c>
      <c r="S12" s="87">
        <v>0</v>
      </c>
      <c r="T12" s="79"/>
    </row>
    <row r="13" spans="1:20" x14ac:dyDescent="0.2">
      <c r="A13" s="79" t="s">
        <v>13</v>
      </c>
      <c r="B13" s="79" t="s">
        <v>24</v>
      </c>
      <c r="C13" s="79" t="s">
        <v>29</v>
      </c>
      <c r="D13" s="79">
        <v>2.1</v>
      </c>
      <c r="E13" s="79">
        <v>4.4999999999999997E-3</v>
      </c>
      <c r="F13" s="79">
        <v>0.1</v>
      </c>
      <c r="G13" s="79">
        <v>0.1</v>
      </c>
      <c r="H13" s="79">
        <v>0</v>
      </c>
      <c r="I13" s="86">
        <v>0.95</v>
      </c>
      <c r="J13" s="87">
        <v>0</v>
      </c>
      <c r="K13" s="87">
        <v>0</v>
      </c>
      <c r="L13" s="86">
        <v>0.05</v>
      </c>
      <c r="M13" s="87">
        <v>0</v>
      </c>
      <c r="N13" s="87">
        <v>0</v>
      </c>
      <c r="O13" s="87">
        <v>0</v>
      </c>
      <c r="P13" s="87">
        <v>0</v>
      </c>
      <c r="Q13" s="87">
        <v>0</v>
      </c>
      <c r="R13" s="87">
        <v>0</v>
      </c>
      <c r="S13" s="87">
        <v>0</v>
      </c>
      <c r="T13" s="79"/>
    </row>
    <row r="14" spans="1:20" x14ac:dyDescent="0.2">
      <c r="A14" s="79" t="s">
        <v>13</v>
      </c>
      <c r="B14" s="79" t="s">
        <v>24</v>
      </c>
      <c r="C14" s="79" t="s">
        <v>30</v>
      </c>
      <c r="D14" s="79">
        <v>8</v>
      </c>
      <c r="E14" s="79">
        <v>1.41E-2</v>
      </c>
      <c r="F14" s="79">
        <v>34.9</v>
      </c>
      <c r="G14" s="79">
        <v>34.9</v>
      </c>
      <c r="H14" s="79">
        <v>0</v>
      </c>
      <c r="I14" s="86">
        <v>0.5</v>
      </c>
      <c r="J14" s="87">
        <v>0</v>
      </c>
      <c r="K14" s="86">
        <v>0.5</v>
      </c>
      <c r="L14" s="86">
        <v>0</v>
      </c>
      <c r="M14" s="87">
        <v>0</v>
      </c>
      <c r="N14" s="87">
        <v>0</v>
      </c>
      <c r="O14" s="87">
        <v>0</v>
      </c>
      <c r="P14" s="87">
        <v>0</v>
      </c>
      <c r="Q14" s="87">
        <v>0</v>
      </c>
      <c r="R14" s="87">
        <v>0</v>
      </c>
      <c r="S14" s="87">
        <v>0</v>
      </c>
      <c r="T14" s="79"/>
    </row>
    <row r="15" spans="1:20" x14ac:dyDescent="0.2">
      <c r="A15" s="79" t="s">
        <v>13</v>
      </c>
      <c r="B15" s="79" t="s">
        <v>24</v>
      </c>
      <c r="C15" s="79" t="s">
        <v>31</v>
      </c>
      <c r="D15" s="79">
        <v>5.7</v>
      </c>
      <c r="E15" s="79">
        <v>5.4000000000000003E-3</v>
      </c>
      <c r="F15" s="79">
        <v>30.8</v>
      </c>
      <c r="G15" s="79">
        <v>30.8</v>
      </c>
      <c r="H15" s="79">
        <v>0</v>
      </c>
      <c r="I15" s="86">
        <v>0.7</v>
      </c>
      <c r="J15" s="87">
        <v>0</v>
      </c>
      <c r="K15" s="87">
        <v>0</v>
      </c>
      <c r="L15" s="87">
        <v>0</v>
      </c>
      <c r="M15" s="87">
        <v>0</v>
      </c>
      <c r="N15" s="86">
        <v>0.1</v>
      </c>
      <c r="O15" s="79">
        <v>0.1</v>
      </c>
      <c r="P15" s="87">
        <v>0</v>
      </c>
      <c r="Q15" s="87">
        <v>0</v>
      </c>
      <c r="R15" s="87">
        <v>0</v>
      </c>
      <c r="S15" s="86">
        <v>0.1</v>
      </c>
      <c r="T15" s="79"/>
    </row>
    <row r="16" spans="1:20" x14ac:dyDescent="0.2">
      <c r="A16" s="79" t="s">
        <v>13</v>
      </c>
      <c r="B16" s="79" t="s">
        <v>24</v>
      </c>
      <c r="C16" s="79" t="s">
        <v>32</v>
      </c>
      <c r="D16" s="79">
        <v>15.8</v>
      </c>
      <c r="E16" s="79">
        <v>2.3800000000000002E-2</v>
      </c>
      <c r="F16" s="79">
        <v>0</v>
      </c>
      <c r="G16" s="79">
        <v>0</v>
      </c>
      <c r="H16" s="79">
        <v>0</v>
      </c>
      <c r="I16" s="86">
        <v>1</v>
      </c>
      <c r="J16" s="87">
        <v>0</v>
      </c>
      <c r="K16" s="87">
        <v>0</v>
      </c>
      <c r="L16" s="87">
        <v>0</v>
      </c>
      <c r="M16" s="87">
        <v>0</v>
      </c>
      <c r="N16" s="87">
        <v>0</v>
      </c>
      <c r="O16" s="87">
        <v>0</v>
      </c>
      <c r="P16" s="87">
        <v>0</v>
      </c>
      <c r="Q16" s="87">
        <v>0</v>
      </c>
      <c r="R16" s="87">
        <v>0</v>
      </c>
      <c r="S16" s="87">
        <v>0</v>
      </c>
      <c r="T16" s="79"/>
    </row>
    <row r="17" spans="1:20" x14ac:dyDescent="0.2">
      <c r="A17" s="79" t="s">
        <v>13</v>
      </c>
      <c r="B17" s="79" t="s">
        <v>24</v>
      </c>
      <c r="C17" s="79" t="s">
        <v>33</v>
      </c>
      <c r="D17" s="79">
        <v>0</v>
      </c>
      <c r="E17" s="79">
        <v>0</v>
      </c>
      <c r="F17" s="79">
        <v>0</v>
      </c>
      <c r="G17" s="79">
        <v>0</v>
      </c>
      <c r="H17" s="79">
        <v>0</v>
      </c>
      <c r="I17" s="87">
        <v>0.9</v>
      </c>
      <c r="J17" s="87">
        <v>0</v>
      </c>
      <c r="K17" s="87">
        <v>0</v>
      </c>
      <c r="L17" s="87">
        <v>0.01</v>
      </c>
      <c r="M17" s="87">
        <v>0</v>
      </c>
      <c r="N17" s="87">
        <v>0</v>
      </c>
      <c r="O17" s="87">
        <v>0</v>
      </c>
      <c r="P17" s="87">
        <v>0</v>
      </c>
      <c r="Q17" s="87">
        <v>0</v>
      </c>
      <c r="R17" s="89">
        <v>0.09</v>
      </c>
      <c r="S17" s="87">
        <v>0</v>
      </c>
      <c r="T17" s="79"/>
    </row>
    <row r="18" spans="1:20" x14ac:dyDescent="0.2">
      <c r="A18" s="79" t="s">
        <v>13</v>
      </c>
      <c r="B18" s="79" t="s">
        <v>24</v>
      </c>
      <c r="C18" s="79" t="s">
        <v>34</v>
      </c>
      <c r="D18" s="79">
        <v>0</v>
      </c>
      <c r="E18" s="79">
        <v>0</v>
      </c>
      <c r="F18" s="79">
        <v>1.8</v>
      </c>
      <c r="G18" s="79">
        <v>1.8</v>
      </c>
      <c r="H18" s="79">
        <v>0</v>
      </c>
      <c r="I18" s="87">
        <v>0.98</v>
      </c>
      <c r="J18" s="87">
        <v>0.02</v>
      </c>
      <c r="K18" s="87">
        <v>0</v>
      </c>
      <c r="L18" s="87">
        <v>0</v>
      </c>
      <c r="M18" s="87">
        <v>0</v>
      </c>
      <c r="N18" s="87">
        <v>0</v>
      </c>
      <c r="O18" s="89">
        <v>0</v>
      </c>
      <c r="P18" s="87">
        <v>0</v>
      </c>
      <c r="Q18" s="89">
        <v>0</v>
      </c>
      <c r="R18" s="89">
        <v>0</v>
      </c>
      <c r="S18" s="87">
        <v>0</v>
      </c>
      <c r="T18" s="79"/>
    </row>
    <row r="19" spans="1:20" x14ac:dyDescent="0.2">
      <c r="A19" s="79" t="s">
        <v>13</v>
      </c>
      <c r="B19" s="79" t="s">
        <v>35</v>
      </c>
      <c r="C19" s="79" t="s">
        <v>36</v>
      </c>
      <c r="D19" s="79">
        <v>31.5</v>
      </c>
      <c r="E19" s="79">
        <v>3.4500000000000003E-2</v>
      </c>
      <c r="F19" s="79">
        <v>0</v>
      </c>
      <c r="G19" s="79">
        <v>0</v>
      </c>
      <c r="H19" s="79">
        <v>0</v>
      </c>
      <c r="I19" s="86">
        <v>1</v>
      </c>
      <c r="J19" s="86">
        <v>0</v>
      </c>
      <c r="K19" s="86">
        <v>0</v>
      </c>
      <c r="L19" s="86">
        <v>0</v>
      </c>
      <c r="M19" s="86">
        <v>0</v>
      </c>
      <c r="N19" s="86">
        <v>0</v>
      </c>
      <c r="O19" s="79">
        <v>0</v>
      </c>
      <c r="P19" s="79">
        <v>0</v>
      </c>
      <c r="Q19" s="79">
        <v>0</v>
      </c>
      <c r="R19" s="79">
        <v>0</v>
      </c>
      <c r="S19" s="86">
        <v>0</v>
      </c>
      <c r="T19" s="79"/>
    </row>
    <row r="20" spans="1:20" x14ac:dyDescent="0.2">
      <c r="A20" s="79" t="s">
        <v>13</v>
      </c>
      <c r="B20" s="79" t="s">
        <v>35</v>
      </c>
      <c r="C20" s="79" t="s">
        <v>38</v>
      </c>
      <c r="D20" s="79">
        <v>2.5299999999999998</v>
      </c>
      <c r="E20" s="79">
        <v>6.6E-3</v>
      </c>
      <c r="F20" s="79">
        <v>0</v>
      </c>
      <c r="G20" s="79">
        <v>0</v>
      </c>
      <c r="H20" s="79">
        <v>0</v>
      </c>
      <c r="I20" s="86">
        <v>1</v>
      </c>
      <c r="J20" s="86">
        <v>0</v>
      </c>
      <c r="K20" s="86">
        <v>0</v>
      </c>
      <c r="L20" s="86">
        <v>0</v>
      </c>
      <c r="M20" s="86">
        <v>0</v>
      </c>
      <c r="N20" s="86">
        <v>0</v>
      </c>
      <c r="O20" s="79">
        <v>0</v>
      </c>
      <c r="P20" s="79">
        <v>0</v>
      </c>
      <c r="Q20" s="79">
        <v>0</v>
      </c>
      <c r="R20" s="79">
        <v>0</v>
      </c>
      <c r="S20" s="86">
        <v>0</v>
      </c>
      <c r="T20" s="79"/>
    </row>
    <row r="21" spans="1:20" x14ac:dyDescent="0.2">
      <c r="A21" s="79" t="s">
        <v>13</v>
      </c>
      <c r="B21" s="79" t="s">
        <v>35</v>
      </c>
      <c r="C21" s="79" t="s">
        <v>39</v>
      </c>
      <c r="D21" s="79">
        <v>1.08</v>
      </c>
      <c r="E21" s="79">
        <v>2.4000000000000001E-4</v>
      </c>
      <c r="F21" s="79">
        <v>0</v>
      </c>
      <c r="G21" s="79">
        <v>0</v>
      </c>
      <c r="H21" s="79">
        <v>0</v>
      </c>
      <c r="I21" s="86">
        <v>1</v>
      </c>
      <c r="J21" s="86">
        <v>0</v>
      </c>
      <c r="K21" s="86">
        <v>0</v>
      </c>
      <c r="L21" s="86">
        <v>0</v>
      </c>
      <c r="M21" s="86">
        <v>0</v>
      </c>
      <c r="N21" s="86">
        <v>0</v>
      </c>
      <c r="O21" s="79">
        <v>0</v>
      </c>
      <c r="P21" s="79">
        <v>0</v>
      </c>
      <c r="Q21" s="79">
        <v>0</v>
      </c>
      <c r="R21" s="79">
        <v>0</v>
      </c>
      <c r="S21" s="86">
        <v>0</v>
      </c>
      <c r="T21" s="79"/>
    </row>
    <row r="22" spans="1:20" x14ac:dyDescent="0.2">
      <c r="A22" s="79" t="s">
        <v>13</v>
      </c>
      <c r="B22" s="79" t="s">
        <v>40</v>
      </c>
      <c r="C22" s="79" t="s">
        <v>41</v>
      </c>
      <c r="D22" s="79">
        <v>12.64974353</v>
      </c>
      <c r="E22" s="79">
        <v>8.2709859999999993E-3</v>
      </c>
      <c r="F22" s="79">
        <v>0.68480165900000001</v>
      </c>
      <c r="G22" s="79">
        <v>0.68480165900000001</v>
      </c>
      <c r="H22" s="79">
        <v>2.7397260270000001</v>
      </c>
      <c r="I22" s="86">
        <v>0.9</v>
      </c>
      <c r="J22" s="86">
        <v>0</v>
      </c>
      <c r="K22" s="86">
        <v>0</v>
      </c>
      <c r="L22" s="86">
        <v>0</v>
      </c>
      <c r="M22" s="86">
        <v>0</v>
      </c>
      <c r="N22" s="86">
        <v>0</v>
      </c>
      <c r="O22" s="79">
        <v>0</v>
      </c>
      <c r="P22" s="86">
        <v>0.1</v>
      </c>
      <c r="Q22" s="79">
        <v>0</v>
      </c>
      <c r="R22" s="79">
        <v>0</v>
      </c>
      <c r="S22" s="86">
        <v>0</v>
      </c>
      <c r="T22" s="79"/>
    </row>
    <row r="23" spans="1:20" x14ac:dyDescent="0.2">
      <c r="A23" s="79" t="s">
        <v>13</v>
      </c>
      <c r="B23" s="79" t="s">
        <v>40</v>
      </c>
      <c r="C23" s="79" t="s">
        <v>43</v>
      </c>
      <c r="D23" s="79">
        <v>23.694137390000002</v>
      </c>
      <c r="E23" s="79">
        <v>0.242419787</v>
      </c>
      <c r="F23" s="79">
        <v>0</v>
      </c>
      <c r="G23" s="79">
        <v>0</v>
      </c>
      <c r="H23" s="79">
        <v>0.65753424699999996</v>
      </c>
      <c r="I23" s="86">
        <v>0.4</v>
      </c>
      <c r="J23" s="86">
        <v>0</v>
      </c>
      <c r="K23" s="86">
        <v>0</v>
      </c>
      <c r="L23" s="86">
        <v>0</v>
      </c>
      <c r="M23" s="86">
        <v>0</v>
      </c>
      <c r="N23" s="86">
        <v>0</v>
      </c>
      <c r="O23" s="86">
        <v>0.6</v>
      </c>
      <c r="P23" s="79">
        <v>0</v>
      </c>
      <c r="Q23" s="79">
        <v>0</v>
      </c>
      <c r="R23" s="79">
        <v>0</v>
      </c>
      <c r="S23" s="86">
        <v>0</v>
      </c>
      <c r="T23" s="79"/>
    </row>
    <row r="24" spans="1:20" x14ac:dyDescent="0.2">
      <c r="A24" s="79" t="s">
        <v>13</v>
      </c>
      <c r="B24" s="79" t="s">
        <v>40</v>
      </c>
      <c r="C24" s="79" t="s">
        <v>45</v>
      </c>
      <c r="D24" s="79">
        <v>32.32263829</v>
      </c>
      <c r="E24" s="79">
        <v>0</v>
      </c>
      <c r="F24" s="79">
        <v>564.27656679999996</v>
      </c>
      <c r="G24" s="79">
        <v>564.27656679999996</v>
      </c>
      <c r="H24" s="79">
        <v>0</v>
      </c>
      <c r="I24" s="86">
        <v>0.5</v>
      </c>
      <c r="J24" s="86">
        <v>0</v>
      </c>
      <c r="K24" s="86">
        <v>0</v>
      </c>
      <c r="L24" s="86">
        <v>0.2</v>
      </c>
      <c r="M24" s="86">
        <v>0</v>
      </c>
      <c r="N24" s="86">
        <v>0</v>
      </c>
      <c r="O24" s="86">
        <v>0.3</v>
      </c>
      <c r="P24" s="79">
        <v>0</v>
      </c>
      <c r="Q24" s="79">
        <v>0</v>
      </c>
      <c r="R24" s="79">
        <v>0</v>
      </c>
      <c r="S24" s="86">
        <v>0</v>
      </c>
      <c r="T24" s="79"/>
    </row>
    <row r="25" spans="1:20" x14ac:dyDescent="0.2">
      <c r="A25" s="79" t="s">
        <v>13</v>
      </c>
      <c r="B25" s="79" t="s">
        <v>40</v>
      </c>
      <c r="C25" s="79" t="s">
        <v>46</v>
      </c>
      <c r="D25" s="79">
        <v>0.16217619899999999</v>
      </c>
      <c r="E25" s="79">
        <v>0</v>
      </c>
      <c r="F25" s="79">
        <v>0</v>
      </c>
      <c r="G25" s="79">
        <v>0</v>
      </c>
      <c r="H25" s="79">
        <v>0</v>
      </c>
      <c r="I25" s="86">
        <v>1</v>
      </c>
      <c r="J25" s="86">
        <v>0</v>
      </c>
      <c r="K25" s="86">
        <v>0</v>
      </c>
      <c r="L25" s="86">
        <v>0</v>
      </c>
      <c r="M25" s="86">
        <v>0</v>
      </c>
      <c r="N25" s="86">
        <v>0</v>
      </c>
      <c r="O25" s="79">
        <v>0</v>
      </c>
      <c r="P25" s="79">
        <v>0</v>
      </c>
      <c r="Q25" s="79">
        <v>0</v>
      </c>
      <c r="R25" s="79">
        <v>0</v>
      </c>
      <c r="S25" s="86">
        <v>0</v>
      </c>
      <c r="T25" s="79"/>
    </row>
    <row r="26" spans="1:20" x14ac:dyDescent="0.2">
      <c r="A26" s="79" t="s">
        <v>13</v>
      </c>
      <c r="B26" s="79" t="s">
        <v>40</v>
      </c>
      <c r="C26" s="79" t="s">
        <v>48</v>
      </c>
      <c r="D26" s="79">
        <v>6.6</v>
      </c>
      <c r="E26" s="79">
        <v>1.6000000000000001E-3</v>
      </c>
      <c r="F26" s="79">
        <v>38</v>
      </c>
      <c r="G26" s="79">
        <v>38</v>
      </c>
      <c r="H26" s="79">
        <v>2.739726E-2</v>
      </c>
      <c r="I26" s="86">
        <v>0.8</v>
      </c>
      <c r="J26" s="86">
        <v>0</v>
      </c>
      <c r="K26" s="86">
        <v>0.2</v>
      </c>
      <c r="L26" s="86">
        <v>0</v>
      </c>
      <c r="M26" s="86">
        <v>0</v>
      </c>
      <c r="N26" s="86">
        <v>0</v>
      </c>
      <c r="O26" s="79">
        <v>0</v>
      </c>
      <c r="P26" s="79">
        <v>0</v>
      </c>
      <c r="Q26" s="79">
        <v>0</v>
      </c>
      <c r="R26" s="79">
        <v>0</v>
      </c>
      <c r="S26" s="86">
        <v>0</v>
      </c>
      <c r="T26" s="79"/>
    </row>
    <row r="27" spans="1:20" x14ac:dyDescent="0.2">
      <c r="A27" s="79" t="s">
        <v>13</v>
      </c>
      <c r="B27" s="79" t="s">
        <v>40</v>
      </c>
      <c r="C27" s="79" t="s">
        <v>49</v>
      </c>
      <c r="D27" s="79">
        <v>0.81088099499999999</v>
      </c>
      <c r="E27" s="79">
        <v>2.0272024999999999E-2</v>
      </c>
      <c r="F27" s="79">
        <v>39.718496199999997</v>
      </c>
      <c r="G27" s="79">
        <v>39.718496199999997</v>
      </c>
      <c r="H27" s="79">
        <v>0.178082192</v>
      </c>
      <c r="I27" s="86">
        <v>1</v>
      </c>
      <c r="J27" s="86">
        <v>0</v>
      </c>
      <c r="K27" s="86">
        <v>0</v>
      </c>
      <c r="L27" s="86">
        <v>0</v>
      </c>
      <c r="M27" s="86">
        <v>0</v>
      </c>
      <c r="N27" s="86">
        <v>0</v>
      </c>
      <c r="O27" s="79">
        <v>0</v>
      </c>
      <c r="P27" s="79">
        <v>0</v>
      </c>
      <c r="Q27" s="79">
        <v>0</v>
      </c>
      <c r="R27" s="79">
        <v>0</v>
      </c>
      <c r="S27" s="86">
        <v>0</v>
      </c>
      <c r="T27" s="79"/>
    </row>
    <row r="28" spans="1:20" x14ac:dyDescent="0.2">
      <c r="A28" s="79" t="s">
        <v>13</v>
      </c>
      <c r="B28" s="79" t="s">
        <v>40</v>
      </c>
      <c r="C28" s="79" t="s">
        <v>50</v>
      </c>
      <c r="D28" s="79">
        <v>2.189378687</v>
      </c>
      <c r="E28" s="79">
        <v>0</v>
      </c>
      <c r="F28" s="79">
        <v>0</v>
      </c>
      <c r="G28" s="79">
        <v>0</v>
      </c>
      <c r="H28" s="79">
        <v>0</v>
      </c>
      <c r="I28" s="86">
        <v>1</v>
      </c>
      <c r="J28" s="86">
        <v>0</v>
      </c>
      <c r="K28" s="86">
        <v>0</v>
      </c>
      <c r="L28" s="86">
        <v>0</v>
      </c>
      <c r="M28" s="86">
        <v>0</v>
      </c>
      <c r="N28" s="86">
        <v>0</v>
      </c>
      <c r="O28" s="79">
        <v>0</v>
      </c>
      <c r="P28" s="79">
        <v>0</v>
      </c>
      <c r="Q28" s="79">
        <v>0</v>
      </c>
      <c r="R28" s="79">
        <v>0</v>
      </c>
      <c r="S28" s="86">
        <v>0</v>
      </c>
      <c r="T28" s="79"/>
    </row>
    <row r="29" spans="1:20" x14ac:dyDescent="0.2">
      <c r="A29" s="79" t="s">
        <v>13</v>
      </c>
      <c r="B29" s="79" t="s">
        <v>40</v>
      </c>
      <c r="C29" s="79" t="s">
        <v>51</v>
      </c>
      <c r="D29" s="79">
        <v>1.3</v>
      </c>
      <c r="E29" s="79">
        <v>0</v>
      </c>
      <c r="F29" s="79">
        <v>5</v>
      </c>
      <c r="G29" s="79">
        <v>5</v>
      </c>
      <c r="H29" s="79">
        <v>0</v>
      </c>
      <c r="I29" s="86">
        <v>0.6</v>
      </c>
      <c r="J29" s="86">
        <v>0</v>
      </c>
      <c r="K29" s="86">
        <v>0.4</v>
      </c>
      <c r="L29" s="86">
        <v>0</v>
      </c>
      <c r="M29" s="86">
        <v>0</v>
      </c>
      <c r="N29" s="86">
        <v>0</v>
      </c>
      <c r="O29" s="79">
        <v>0</v>
      </c>
      <c r="P29" s="79">
        <v>0</v>
      </c>
      <c r="Q29" s="79">
        <v>0</v>
      </c>
      <c r="R29" s="79">
        <v>0</v>
      </c>
      <c r="S29" s="86">
        <v>0</v>
      </c>
      <c r="T29" s="79"/>
    </row>
    <row r="30" spans="1:20" x14ac:dyDescent="0.2">
      <c r="A30" s="79" t="s">
        <v>13</v>
      </c>
      <c r="B30" s="79" t="s">
        <v>40</v>
      </c>
      <c r="C30" s="79" t="s">
        <v>52</v>
      </c>
      <c r="D30" s="79">
        <v>6.6492241610000002</v>
      </c>
      <c r="E30" s="79">
        <v>3.6489640000000002E-3</v>
      </c>
      <c r="F30" s="79">
        <v>13.011231520000001</v>
      </c>
      <c r="G30" s="79">
        <v>13.011231520000001</v>
      </c>
      <c r="H30" s="79">
        <v>0.109589041</v>
      </c>
      <c r="I30" s="86">
        <v>0.99</v>
      </c>
      <c r="J30" s="86">
        <v>0</v>
      </c>
      <c r="K30" s="86">
        <v>0</v>
      </c>
      <c r="L30" s="86">
        <v>0</v>
      </c>
      <c r="M30" s="86">
        <v>0</v>
      </c>
      <c r="N30" s="86">
        <v>0</v>
      </c>
      <c r="O30" s="79">
        <v>0</v>
      </c>
      <c r="P30" s="79">
        <v>0</v>
      </c>
      <c r="Q30" s="79">
        <v>0</v>
      </c>
      <c r="R30" s="79">
        <v>0</v>
      </c>
      <c r="S30" s="86">
        <v>0.01</v>
      </c>
      <c r="T30" s="79"/>
    </row>
    <row r="31" spans="1:20" x14ac:dyDescent="0.2">
      <c r="A31" s="79" t="s">
        <v>13</v>
      </c>
      <c r="B31" s="79" t="s">
        <v>40</v>
      </c>
      <c r="C31" s="79" t="s">
        <v>53</v>
      </c>
      <c r="D31" s="79">
        <v>1.3</v>
      </c>
      <c r="E31" s="79">
        <v>5.7000000000000002E-3</v>
      </c>
      <c r="F31" s="79">
        <v>2</v>
      </c>
      <c r="G31" s="79">
        <v>2</v>
      </c>
      <c r="H31" s="79">
        <v>1.369863E-2</v>
      </c>
      <c r="I31" s="86">
        <v>0.3</v>
      </c>
      <c r="J31" s="86">
        <v>0</v>
      </c>
      <c r="K31" s="86">
        <v>0.7</v>
      </c>
      <c r="L31" s="86">
        <v>0</v>
      </c>
      <c r="M31" s="86">
        <v>0</v>
      </c>
      <c r="N31" s="86">
        <v>0</v>
      </c>
      <c r="O31" s="79">
        <v>0</v>
      </c>
      <c r="P31" s="79">
        <v>0</v>
      </c>
      <c r="Q31" s="79">
        <v>0</v>
      </c>
      <c r="R31" s="79">
        <v>0</v>
      </c>
      <c r="S31" s="86">
        <v>0</v>
      </c>
      <c r="T31" s="79"/>
    </row>
    <row r="32" spans="1:20" x14ac:dyDescent="0.2">
      <c r="A32" s="79" t="s">
        <v>13</v>
      </c>
      <c r="B32" s="79" t="s">
        <v>40</v>
      </c>
      <c r="C32" s="79" t="s">
        <v>54</v>
      </c>
      <c r="D32" s="79">
        <v>0.39900000000000002</v>
      </c>
      <c r="E32" s="79">
        <v>0</v>
      </c>
      <c r="F32" s="79">
        <v>1</v>
      </c>
      <c r="G32" s="79">
        <v>1</v>
      </c>
      <c r="H32" s="79">
        <v>0</v>
      </c>
      <c r="I32" s="86">
        <v>0</v>
      </c>
      <c r="J32" s="86">
        <v>0</v>
      </c>
      <c r="K32" s="86">
        <v>0.6</v>
      </c>
      <c r="L32" s="86">
        <v>0</v>
      </c>
      <c r="M32" s="86">
        <v>0.4</v>
      </c>
      <c r="N32" s="86">
        <v>0</v>
      </c>
      <c r="O32" s="79">
        <v>0</v>
      </c>
      <c r="P32" s="79">
        <v>0</v>
      </c>
      <c r="Q32" s="79">
        <v>0</v>
      </c>
      <c r="R32" s="79">
        <v>0</v>
      </c>
      <c r="S32" s="86">
        <v>0</v>
      </c>
      <c r="T32" s="79"/>
    </row>
    <row r="33" spans="1:20" x14ac:dyDescent="0.2">
      <c r="A33" s="79" t="s">
        <v>13</v>
      </c>
      <c r="B33" s="79" t="s">
        <v>40</v>
      </c>
      <c r="C33" s="79" t="s">
        <v>56</v>
      </c>
      <c r="D33" s="79">
        <v>0.2</v>
      </c>
      <c r="E33" s="79">
        <v>0</v>
      </c>
      <c r="F33" s="79">
        <v>1</v>
      </c>
      <c r="G33" s="79">
        <v>1</v>
      </c>
      <c r="H33" s="79">
        <v>0</v>
      </c>
      <c r="I33" s="86">
        <v>0.1</v>
      </c>
      <c r="J33" s="86">
        <v>0.25</v>
      </c>
      <c r="K33" s="86">
        <v>0.65</v>
      </c>
      <c r="L33" s="86">
        <v>0</v>
      </c>
      <c r="M33" s="86">
        <v>0</v>
      </c>
      <c r="N33" s="86">
        <v>0</v>
      </c>
      <c r="O33" s="79">
        <v>0</v>
      </c>
      <c r="P33" s="79">
        <v>0</v>
      </c>
      <c r="Q33" s="79">
        <v>0</v>
      </c>
      <c r="R33" s="79">
        <v>0</v>
      </c>
      <c r="S33" s="86">
        <v>0</v>
      </c>
      <c r="T33" s="79"/>
    </row>
    <row r="34" spans="1:20" x14ac:dyDescent="0.2">
      <c r="A34" s="79" t="s">
        <v>13</v>
      </c>
      <c r="B34" s="79" t="s">
        <v>40</v>
      </c>
      <c r="C34" s="79" t="s">
        <v>57</v>
      </c>
      <c r="D34" s="79">
        <v>0.2</v>
      </c>
      <c r="E34" s="79">
        <v>0</v>
      </c>
      <c r="F34" s="79">
        <v>1</v>
      </c>
      <c r="G34" s="79">
        <v>1</v>
      </c>
      <c r="H34" s="79">
        <v>0</v>
      </c>
      <c r="I34" s="86">
        <v>0.75</v>
      </c>
      <c r="J34" s="86">
        <v>0</v>
      </c>
      <c r="K34" s="86">
        <v>0</v>
      </c>
      <c r="L34" s="86">
        <v>0</v>
      </c>
      <c r="M34" s="86">
        <v>0</v>
      </c>
      <c r="N34" s="86">
        <v>0</v>
      </c>
      <c r="O34" s="79">
        <v>0.25</v>
      </c>
      <c r="P34" s="79">
        <v>0</v>
      </c>
      <c r="Q34" s="79">
        <v>0</v>
      </c>
      <c r="R34" s="79">
        <v>0</v>
      </c>
      <c r="S34" s="86">
        <v>0</v>
      </c>
      <c r="T34" s="79"/>
    </row>
    <row r="35" spans="1:20" x14ac:dyDescent="0.2">
      <c r="A35" s="79" t="s">
        <v>13</v>
      </c>
      <c r="B35" s="79" t="s">
        <v>40</v>
      </c>
      <c r="C35" s="79" t="s">
        <v>58</v>
      </c>
      <c r="D35" s="79">
        <v>4.5</v>
      </c>
      <c r="E35" s="79">
        <v>0</v>
      </c>
      <c r="F35" s="79">
        <v>0</v>
      </c>
      <c r="G35" s="79">
        <v>0</v>
      </c>
      <c r="H35" s="79">
        <v>0</v>
      </c>
      <c r="I35" s="86">
        <v>0.9</v>
      </c>
      <c r="J35" s="86">
        <v>0.05</v>
      </c>
      <c r="K35" s="86">
        <v>0</v>
      </c>
      <c r="L35" s="86">
        <v>0.05</v>
      </c>
      <c r="M35" s="86">
        <v>0</v>
      </c>
      <c r="N35" s="86">
        <v>0</v>
      </c>
      <c r="O35" s="79">
        <v>0</v>
      </c>
      <c r="P35" s="79">
        <v>0</v>
      </c>
      <c r="Q35" s="79">
        <v>0</v>
      </c>
      <c r="R35" s="79">
        <v>0</v>
      </c>
      <c r="S35" s="86">
        <v>0</v>
      </c>
      <c r="T35" s="79"/>
    </row>
    <row r="36" spans="1:20" x14ac:dyDescent="0.2">
      <c r="A36" s="79" t="s">
        <v>13</v>
      </c>
      <c r="B36" s="79" t="s">
        <v>40</v>
      </c>
      <c r="C36" s="79" t="s">
        <v>59</v>
      </c>
      <c r="D36" s="79">
        <v>4.784197872</v>
      </c>
      <c r="E36" s="79">
        <v>0</v>
      </c>
      <c r="F36" s="79">
        <v>0</v>
      </c>
      <c r="G36" s="79">
        <v>0</v>
      </c>
      <c r="H36" s="79">
        <v>0</v>
      </c>
      <c r="I36" s="86">
        <v>1</v>
      </c>
      <c r="J36" s="86">
        <v>0</v>
      </c>
      <c r="K36" s="86">
        <v>0</v>
      </c>
      <c r="L36" s="86">
        <v>0</v>
      </c>
      <c r="M36" s="86">
        <v>0</v>
      </c>
      <c r="N36" s="86">
        <v>0</v>
      </c>
      <c r="O36" s="79">
        <v>0</v>
      </c>
      <c r="P36" s="79">
        <v>0</v>
      </c>
      <c r="Q36" s="79">
        <v>0</v>
      </c>
      <c r="R36" s="79">
        <v>0</v>
      </c>
      <c r="S36" s="86">
        <v>0</v>
      </c>
      <c r="T36" s="79"/>
    </row>
    <row r="37" spans="1:20" x14ac:dyDescent="0.2">
      <c r="A37" s="79" t="s">
        <v>13</v>
      </c>
      <c r="B37" s="79" t="s">
        <v>40</v>
      </c>
      <c r="C37" s="79" t="s">
        <v>60</v>
      </c>
      <c r="D37" s="79">
        <v>29.272803929999998</v>
      </c>
      <c r="E37" s="79">
        <v>0</v>
      </c>
      <c r="F37" s="79">
        <v>0</v>
      </c>
      <c r="G37" s="79">
        <v>0</v>
      </c>
      <c r="H37" s="79">
        <v>0</v>
      </c>
      <c r="I37" s="86">
        <v>1</v>
      </c>
      <c r="J37" s="86">
        <v>0</v>
      </c>
      <c r="K37" s="86">
        <v>0</v>
      </c>
      <c r="L37" s="86">
        <v>0</v>
      </c>
      <c r="M37" s="86">
        <v>0</v>
      </c>
      <c r="N37" s="86">
        <v>0</v>
      </c>
      <c r="O37" s="79">
        <v>0</v>
      </c>
      <c r="P37" s="79">
        <v>0</v>
      </c>
      <c r="Q37" s="79">
        <v>0</v>
      </c>
      <c r="R37" s="79">
        <v>0</v>
      </c>
      <c r="S37" s="86">
        <v>0</v>
      </c>
      <c r="T37" s="79"/>
    </row>
    <row r="38" spans="1:20" x14ac:dyDescent="0.2">
      <c r="A38" s="79" t="s">
        <v>13</v>
      </c>
      <c r="B38" s="79" t="s">
        <v>40</v>
      </c>
      <c r="C38" s="79" t="s">
        <v>61</v>
      </c>
      <c r="D38" s="79">
        <v>1.9461143889999999</v>
      </c>
      <c r="E38" s="79">
        <v>0</v>
      </c>
      <c r="F38" s="79">
        <v>0</v>
      </c>
      <c r="G38" s="79">
        <v>0</v>
      </c>
      <c r="H38" s="79">
        <v>0</v>
      </c>
      <c r="I38" s="86">
        <v>1</v>
      </c>
      <c r="J38" s="86">
        <v>0</v>
      </c>
      <c r="K38" s="86">
        <v>0</v>
      </c>
      <c r="L38" s="86">
        <v>0</v>
      </c>
      <c r="M38" s="86">
        <v>0</v>
      </c>
      <c r="N38" s="86">
        <v>0</v>
      </c>
      <c r="O38" s="79">
        <v>0</v>
      </c>
      <c r="P38" s="79">
        <v>0</v>
      </c>
      <c r="Q38" s="79">
        <v>0</v>
      </c>
      <c r="R38" s="79">
        <v>0</v>
      </c>
      <c r="S38" s="86">
        <v>0</v>
      </c>
      <c r="T38" s="79"/>
    </row>
    <row r="39" spans="1:20" x14ac:dyDescent="0.2">
      <c r="A39" s="79" t="s">
        <v>13</v>
      </c>
      <c r="B39" s="79" t="s">
        <v>40</v>
      </c>
      <c r="C39" s="79" t="s">
        <v>62</v>
      </c>
      <c r="D39" s="79">
        <v>2.675907284</v>
      </c>
      <c r="E39" s="79">
        <v>0</v>
      </c>
      <c r="F39" s="79">
        <v>0</v>
      </c>
      <c r="G39" s="79">
        <v>0</v>
      </c>
      <c r="H39" s="79">
        <v>0</v>
      </c>
      <c r="I39" s="86">
        <v>1</v>
      </c>
      <c r="J39" s="86">
        <v>0</v>
      </c>
      <c r="K39" s="86">
        <v>0</v>
      </c>
      <c r="L39" s="86">
        <v>0</v>
      </c>
      <c r="M39" s="86">
        <v>0</v>
      </c>
      <c r="N39" s="86">
        <v>0</v>
      </c>
      <c r="O39" s="79">
        <v>0</v>
      </c>
      <c r="P39" s="79">
        <v>0</v>
      </c>
      <c r="Q39" s="79">
        <v>0</v>
      </c>
      <c r="R39" s="79">
        <v>0</v>
      </c>
      <c r="S39" s="86">
        <v>0</v>
      </c>
      <c r="T39" s="79"/>
    </row>
    <row r="40" spans="1:20" x14ac:dyDescent="0.2">
      <c r="A40" s="79" t="s">
        <v>13</v>
      </c>
      <c r="B40" s="79" t="s">
        <v>40</v>
      </c>
      <c r="C40" s="79" t="s">
        <v>63</v>
      </c>
      <c r="D40" s="79">
        <v>1.6</v>
      </c>
      <c r="E40" s="79">
        <v>0</v>
      </c>
      <c r="F40" s="79">
        <v>0</v>
      </c>
      <c r="G40" s="79">
        <v>0</v>
      </c>
      <c r="H40" s="79">
        <v>0</v>
      </c>
      <c r="I40" s="86">
        <v>1</v>
      </c>
      <c r="J40" s="86">
        <v>0</v>
      </c>
      <c r="K40" s="86">
        <v>0</v>
      </c>
      <c r="L40" s="86">
        <v>0</v>
      </c>
      <c r="M40" s="86">
        <v>0</v>
      </c>
      <c r="N40" s="86">
        <v>0</v>
      </c>
      <c r="O40" s="79">
        <v>0</v>
      </c>
      <c r="P40" s="79">
        <v>0</v>
      </c>
      <c r="Q40" s="79">
        <v>0</v>
      </c>
      <c r="R40" s="79">
        <v>0</v>
      </c>
      <c r="S40" s="86">
        <v>0</v>
      </c>
      <c r="T40" s="79"/>
    </row>
    <row r="41" spans="1:20" x14ac:dyDescent="0.2">
      <c r="A41" s="79" t="s">
        <v>13</v>
      </c>
      <c r="B41" s="79" t="s">
        <v>64</v>
      </c>
      <c r="C41" s="79" t="s">
        <v>65</v>
      </c>
      <c r="D41" s="79">
        <v>0</v>
      </c>
      <c r="E41" s="79">
        <v>0</v>
      </c>
      <c r="F41" s="79">
        <v>0</v>
      </c>
      <c r="G41" s="79">
        <v>0</v>
      </c>
      <c r="H41" s="79">
        <v>0</v>
      </c>
      <c r="I41" s="87">
        <v>1</v>
      </c>
      <c r="J41" s="87">
        <v>0</v>
      </c>
      <c r="K41" s="87">
        <v>0</v>
      </c>
      <c r="L41" s="87">
        <v>0</v>
      </c>
      <c r="M41" s="87">
        <v>0</v>
      </c>
      <c r="N41" s="87">
        <v>0</v>
      </c>
      <c r="O41" s="89">
        <v>0</v>
      </c>
      <c r="P41" s="89">
        <v>0</v>
      </c>
      <c r="Q41" s="89">
        <v>0</v>
      </c>
      <c r="R41" s="89">
        <v>0</v>
      </c>
      <c r="S41" s="87">
        <v>0</v>
      </c>
      <c r="T41" s="79"/>
    </row>
    <row r="42" spans="1:20" x14ac:dyDescent="0.2">
      <c r="A42" s="79" t="s">
        <v>13</v>
      </c>
      <c r="B42" s="79" t="s">
        <v>64</v>
      </c>
      <c r="C42" s="79" t="s">
        <v>66</v>
      </c>
      <c r="D42" s="79">
        <v>0</v>
      </c>
      <c r="E42" s="79">
        <v>0</v>
      </c>
      <c r="F42" s="79">
        <v>0</v>
      </c>
      <c r="G42" s="79">
        <v>0</v>
      </c>
      <c r="H42" s="79">
        <v>0</v>
      </c>
      <c r="I42" s="86">
        <v>1</v>
      </c>
      <c r="J42" s="86">
        <v>0</v>
      </c>
      <c r="K42" s="86">
        <v>0</v>
      </c>
      <c r="L42" s="86">
        <v>0</v>
      </c>
      <c r="M42" s="86">
        <v>0</v>
      </c>
      <c r="N42" s="86">
        <v>0</v>
      </c>
      <c r="O42" s="79">
        <v>0</v>
      </c>
      <c r="P42" s="79">
        <v>0</v>
      </c>
      <c r="Q42" s="79">
        <v>0</v>
      </c>
      <c r="R42" s="79">
        <v>0</v>
      </c>
      <c r="S42" s="86">
        <v>0</v>
      </c>
      <c r="T42" s="79"/>
    </row>
    <row r="43" spans="1:20" x14ac:dyDescent="0.2">
      <c r="A43" s="79" t="s">
        <v>13</v>
      </c>
      <c r="B43" s="79" t="s">
        <v>64</v>
      </c>
      <c r="C43" s="79" t="s">
        <v>67</v>
      </c>
      <c r="D43" s="79">
        <v>0</v>
      </c>
      <c r="E43" s="79">
        <v>0</v>
      </c>
      <c r="F43" s="79">
        <v>0</v>
      </c>
      <c r="G43" s="79">
        <v>0</v>
      </c>
      <c r="H43" s="79">
        <v>0</v>
      </c>
      <c r="I43" s="86">
        <v>1</v>
      </c>
      <c r="J43" s="86">
        <v>0</v>
      </c>
      <c r="K43" s="86">
        <v>0</v>
      </c>
      <c r="L43" s="86">
        <v>0</v>
      </c>
      <c r="M43" s="86">
        <v>0</v>
      </c>
      <c r="N43" s="86">
        <v>0</v>
      </c>
      <c r="O43" s="79">
        <v>0</v>
      </c>
      <c r="P43" s="79">
        <v>0</v>
      </c>
      <c r="Q43" s="79">
        <v>0</v>
      </c>
      <c r="R43" s="79">
        <v>0</v>
      </c>
      <c r="S43" s="86">
        <v>0</v>
      </c>
      <c r="T43" s="79"/>
    </row>
    <row r="44" spans="1:20" x14ac:dyDescent="0.2">
      <c r="A44" s="79" t="s">
        <v>13</v>
      </c>
      <c r="B44" s="79" t="s">
        <v>64</v>
      </c>
      <c r="C44" s="79" t="s">
        <v>68</v>
      </c>
      <c r="D44" s="79">
        <v>0</v>
      </c>
      <c r="E44" s="79">
        <v>0</v>
      </c>
      <c r="F44" s="79">
        <v>0</v>
      </c>
      <c r="G44" s="79">
        <v>0</v>
      </c>
      <c r="H44" s="79">
        <v>0</v>
      </c>
      <c r="I44" s="86">
        <v>0.5</v>
      </c>
      <c r="J44" s="87">
        <v>0</v>
      </c>
      <c r="K44" s="87">
        <v>0</v>
      </c>
      <c r="L44" s="87">
        <v>0</v>
      </c>
      <c r="M44" s="87">
        <v>0</v>
      </c>
      <c r="N44" s="87">
        <v>0</v>
      </c>
      <c r="O44" s="89">
        <v>0</v>
      </c>
      <c r="P44" s="89">
        <v>0.5</v>
      </c>
      <c r="Q44" s="89">
        <v>0</v>
      </c>
      <c r="R44" s="89">
        <v>0</v>
      </c>
      <c r="S44" s="87">
        <v>0</v>
      </c>
      <c r="T44" s="79"/>
    </row>
    <row r="45" spans="1:20" x14ac:dyDescent="0.2">
      <c r="A45" s="79" t="s">
        <v>13</v>
      </c>
      <c r="B45" s="79" t="s">
        <v>64</v>
      </c>
      <c r="C45" s="79" t="s">
        <v>69</v>
      </c>
      <c r="D45" s="79">
        <v>0</v>
      </c>
      <c r="E45" s="79">
        <v>0</v>
      </c>
      <c r="F45" s="79">
        <v>0</v>
      </c>
      <c r="G45" s="79">
        <v>0</v>
      </c>
      <c r="H45" s="79">
        <v>0</v>
      </c>
      <c r="I45" s="87">
        <v>1</v>
      </c>
      <c r="J45" s="87">
        <v>0</v>
      </c>
      <c r="K45" s="87">
        <v>0</v>
      </c>
      <c r="L45" s="87">
        <v>0</v>
      </c>
      <c r="M45" s="87">
        <v>0</v>
      </c>
      <c r="N45" s="87">
        <v>0</v>
      </c>
      <c r="O45" s="89">
        <v>0</v>
      </c>
      <c r="P45" s="89">
        <v>0</v>
      </c>
      <c r="Q45" s="89">
        <v>0</v>
      </c>
      <c r="R45" s="89">
        <v>0</v>
      </c>
      <c r="S45" s="87">
        <v>0</v>
      </c>
      <c r="T45" s="79"/>
    </row>
    <row r="46" spans="1:20" x14ac:dyDescent="0.2">
      <c r="A46" s="79" t="s">
        <v>13</v>
      </c>
      <c r="B46" s="79" t="s">
        <v>64</v>
      </c>
      <c r="C46" s="79" t="s">
        <v>70</v>
      </c>
      <c r="D46" s="79">
        <v>0</v>
      </c>
      <c r="E46" s="79">
        <v>0</v>
      </c>
      <c r="F46" s="79">
        <v>0</v>
      </c>
      <c r="G46" s="79">
        <v>0</v>
      </c>
      <c r="H46" s="79">
        <v>0</v>
      </c>
      <c r="I46" s="86">
        <v>0.5</v>
      </c>
      <c r="J46" s="87">
        <v>0</v>
      </c>
      <c r="K46" s="87">
        <v>0</v>
      </c>
      <c r="L46" s="87">
        <v>0</v>
      </c>
      <c r="M46" s="87">
        <v>0</v>
      </c>
      <c r="N46" s="87">
        <v>0</v>
      </c>
      <c r="O46" s="89">
        <v>0</v>
      </c>
      <c r="P46" s="89">
        <v>0.5</v>
      </c>
      <c r="Q46" s="89">
        <v>0</v>
      </c>
      <c r="R46" s="89">
        <v>0</v>
      </c>
      <c r="S46" s="87">
        <v>0</v>
      </c>
      <c r="T46" s="79"/>
    </row>
    <row r="47" spans="1:20" x14ac:dyDescent="0.2">
      <c r="A47" s="79" t="s">
        <v>13</v>
      </c>
      <c r="B47" s="79" t="s">
        <v>64</v>
      </c>
      <c r="C47" s="79" t="s">
        <v>71</v>
      </c>
      <c r="D47" s="79">
        <v>163.97952090000001</v>
      </c>
      <c r="E47" s="79">
        <v>0</v>
      </c>
      <c r="F47" s="79">
        <v>0</v>
      </c>
      <c r="G47" s="79">
        <v>0</v>
      </c>
      <c r="H47" s="79">
        <v>0</v>
      </c>
      <c r="I47" s="86">
        <v>0.9</v>
      </c>
      <c r="J47" s="86">
        <v>0</v>
      </c>
      <c r="K47" s="86">
        <v>0</v>
      </c>
      <c r="L47" s="86">
        <v>0</v>
      </c>
      <c r="M47" s="86">
        <v>0</v>
      </c>
      <c r="N47" s="86">
        <v>0.05</v>
      </c>
      <c r="O47" s="79">
        <v>0</v>
      </c>
      <c r="P47" s="79">
        <v>0.05</v>
      </c>
      <c r="Q47" s="79">
        <v>0</v>
      </c>
      <c r="R47" s="79">
        <v>0</v>
      </c>
      <c r="S47" s="86">
        <v>0</v>
      </c>
      <c r="T47" s="79"/>
    </row>
    <row r="48" spans="1:20" x14ac:dyDescent="0.2">
      <c r="A48" s="79" t="s">
        <v>13</v>
      </c>
      <c r="B48" s="79" t="s">
        <v>64</v>
      </c>
      <c r="C48" s="79" t="s">
        <v>73</v>
      </c>
      <c r="D48" s="79">
        <v>144.73067889999999</v>
      </c>
      <c r="E48" s="79">
        <v>0</v>
      </c>
      <c r="F48" s="79">
        <v>0</v>
      </c>
      <c r="G48" s="79">
        <v>0</v>
      </c>
      <c r="H48" s="79">
        <v>0</v>
      </c>
      <c r="I48" s="87">
        <v>0</v>
      </c>
      <c r="J48" s="87">
        <v>0</v>
      </c>
      <c r="K48" s="87">
        <v>0</v>
      </c>
      <c r="L48" s="87">
        <v>0</v>
      </c>
      <c r="M48" s="87">
        <v>0</v>
      </c>
      <c r="N48" s="87">
        <v>0</v>
      </c>
      <c r="O48" s="89">
        <v>0</v>
      </c>
      <c r="P48" s="89">
        <v>0</v>
      </c>
      <c r="Q48" s="89">
        <v>0</v>
      </c>
      <c r="R48" s="87">
        <v>1</v>
      </c>
      <c r="S48" s="86">
        <v>0</v>
      </c>
      <c r="T48" s="79"/>
    </row>
    <row r="49" spans="1:20" x14ac:dyDescent="0.2">
      <c r="A49" s="79" t="s">
        <v>13</v>
      </c>
      <c r="B49" s="79" t="s">
        <v>64</v>
      </c>
      <c r="C49" s="79" t="s">
        <v>75</v>
      </c>
      <c r="D49" s="79">
        <v>0.38208517199999997</v>
      </c>
      <c r="E49" s="79">
        <v>0</v>
      </c>
      <c r="F49" s="79">
        <v>0</v>
      </c>
      <c r="G49" s="79">
        <v>0</v>
      </c>
      <c r="H49" s="79">
        <v>0</v>
      </c>
      <c r="I49" s="86">
        <v>0</v>
      </c>
      <c r="J49" s="86">
        <v>1</v>
      </c>
      <c r="K49" s="86">
        <v>0</v>
      </c>
      <c r="L49" s="86">
        <v>0</v>
      </c>
      <c r="M49" s="86">
        <v>0</v>
      </c>
      <c r="N49" s="86">
        <v>0</v>
      </c>
      <c r="O49" s="79">
        <v>0</v>
      </c>
      <c r="P49" s="79">
        <v>0</v>
      </c>
      <c r="Q49" s="79">
        <v>0</v>
      </c>
      <c r="R49" s="79">
        <v>0</v>
      </c>
      <c r="S49" s="86">
        <v>0</v>
      </c>
      <c r="T49" s="79"/>
    </row>
    <row r="50" spans="1:20" x14ac:dyDescent="0.2">
      <c r="A50" s="79" t="s">
        <v>13</v>
      </c>
      <c r="B50" s="79" t="s">
        <v>64</v>
      </c>
      <c r="C50" s="79" t="s">
        <v>76</v>
      </c>
      <c r="D50" s="79">
        <v>0.66864904999999997</v>
      </c>
      <c r="E50" s="79">
        <v>0</v>
      </c>
      <c r="F50" s="79">
        <v>0</v>
      </c>
      <c r="G50" s="79">
        <v>0</v>
      </c>
      <c r="H50" s="79">
        <v>0</v>
      </c>
      <c r="I50" s="86">
        <v>0</v>
      </c>
      <c r="J50" s="86">
        <v>1</v>
      </c>
      <c r="K50" s="86">
        <v>0</v>
      </c>
      <c r="L50" s="86">
        <v>0</v>
      </c>
      <c r="M50" s="86">
        <v>0</v>
      </c>
      <c r="N50" s="86">
        <v>0</v>
      </c>
      <c r="O50" s="79">
        <v>0</v>
      </c>
      <c r="P50" s="79">
        <v>0</v>
      </c>
      <c r="Q50" s="79">
        <v>0</v>
      </c>
      <c r="R50" s="79">
        <v>0</v>
      </c>
      <c r="S50" s="86">
        <v>0</v>
      </c>
      <c r="T50" s="79"/>
    </row>
    <row r="51" spans="1:20" x14ac:dyDescent="0.2">
      <c r="A51" s="79" t="s">
        <v>13</v>
      </c>
      <c r="B51" s="79" t="s">
        <v>64</v>
      </c>
      <c r="C51" s="79" t="s">
        <v>77</v>
      </c>
      <c r="D51" s="79">
        <v>0.70048948099999997</v>
      </c>
      <c r="E51" s="79">
        <v>0</v>
      </c>
      <c r="F51" s="79">
        <v>0</v>
      </c>
      <c r="G51" s="79">
        <v>0</v>
      </c>
      <c r="H51" s="79">
        <v>0</v>
      </c>
      <c r="I51" s="86">
        <v>0</v>
      </c>
      <c r="J51" s="86">
        <v>1</v>
      </c>
      <c r="K51" s="86">
        <v>0</v>
      </c>
      <c r="L51" s="86">
        <v>0</v>
      </c>
      <c r="M51" s="86">
        <v>0</v>
      </c>
      <c r="N51" s="86">
        <v>0</v>
      </c>
      <c r="O51" s="79">
        <v>0</v>
      </c>
      <c r="P51" s="79">
        <v>0</v>
      </c>
      <c r="Q51" s="79">
        <v>0</v>
      </c>
      <c r="R51" s="79">
        <v>0</v>
      </c>
      <c r="S51" s="86">
        <v>0</v>
      </c>
      <c r="T51" s="79"/>
    </row>
    <row r="52" spans="1:20" x14ac:dyDescent="0.2">
      <c r="A52" s="79" t="s">
        <v>13</v>
      </c>
      <c r="B52" s="79" t="s">
        <v>64</v>
      </c>
      <c r="C52" s="79" t="s">
        <v>78</v>
      </c>
      <c r="D52" s="79">
        <v>19.677386340000002</v>
      </c>
      <c r="E52" s="79">
        <v>0</v>
      </c>
      <c r="F52" s="79">
        <v>0</v>
      </c>
      <c r="G52" s="79">
        <v>0</v>
      </c>
      <c r="H52" s="79">
        <v>0</v>
      </c>
      <c r="I52" s="86">
        <v>0.5</v>
      </c>
      <c r="J52" s="86">
        <v>0</v>
      </c>
      <c r="K52" s="86">
        <v>0.5</v>
      </c>
      <c r="L52" s="86">
        <v>0</v>
      </c>
      <c r="M52" s="86">
        <v>0</v>
      </c>
      <c r="N52" s="86">
        <v>0</v>
      </c>
      <c r="O52" s="79">
        <v>0</v>
      </c>
      <c r="P52" s="79">
        <v>0</v>
      </c>
      <c r="Q52" s="79">
        <v>0</v>
      </c>
      <c r="R52" s="79">
        <v>0</v>
      </c>
      <c r="S52" s="86">
        <v>0</v>
      </c>
      <c r="T52" s="79"/>
    </row>
    <row r="53" spans="1:20" x14ac:dyDescent="0.2">
      <c r="A53" s="79" t="s">
        <v>13</v>
      </c>
      <c r="B53" s="79" t="s">
        <v>64</v>
      </c>
      <c r="C53" s="79" t="s">
        <v>79</v>
      </c>
      <c r="D53" s="79">
        <v>8.2072434140000006</v>
      </c>
      <c r="E53" s="79">
        <v>0</v>
      </c>
      <c r="F53" s="79">
        <v>0</v>
      </c>
      <c r="G53" s="79">
        <v>0</v>
      </c>
      <c r="H53" s="79">
        <v>0</v>
      </c>
      <c r="I53" s="86">
        <v>0</v>
      </c>
      <c r="J53" s="86">
        <v>0</v>
      </c>
      <c r="K53" s="86">
        <v>0</v>
      </c>
      <c r="L53" s="86">
        <v>0</v>
      </c>
      <c r="M53" s="86">
        <v>0</v>
      </c>
      <c r="N53" s="86">
        <v>0</v>
      </c>
      <c r="O53" s="79">
        <v>0</v>
      </c>
      <c r="P53" s="79">
        <v>0</v>
      </c>
      <c r="Q53" s="79">
        <v>0</v>
      </c>
      <c r="R53" s="79">
        <v>0</v>
      </c>
      <c r="S53" s="86">
        <v>0</v>
      </c>
      <c r="T53" s="79"/>
    </row>
    <row r="54" spans="1:20" x14ac:dyDescent="0.2">
      <c r="A54" s="79" t="s">
        <v>13</v>
      </c>
      <c r="B54" s="79" t="s">
        <v>81</v>
      </c>
      <c r="C54" s="79" t="s">
        <v>65</v>
      </c>
      <c r="D54" s="79">
        <v>0</v>
      </c>
      <c r="E54" s="79">
        <v>0</v>
      </c>
      <c r="F54" s="79">
        <v>0</v>
      </c>
      <c r="G54" s="79">
        <v>0</v>
      </c>
      <c r="H54" s="79">
        <v>0</v>
      </c>
      <c r="I54" s="86">
        <v>1</v>
      </c>
      <c r="J54" s="87">
        <v>0</v>
      </c>
      <c r="K54" s="87">
        <v>0</v>
      </c>
      <c r="L54" s="87">
        <v>0</v>
      </c>
      <c r="M54" s="87">
        <v>0</v>
      </c>
      <c r="N54" s="87">
        <v>0</v>
      </c>
      <c r="O54" s="89">
        <v>0</v>
      </c>
      <c r="P54" s="89">
        <v>0</v>
      </c>
      <c r="Q54" s="89">
        <v>0</v>
      </c>
      <c r="R54" s="89">
        <v>0</v>
      </c>
      <c r="S54" s="87">
        <v>0</v>
      </c>
      <c r="T54" s="79"/>
    </row>
    <row r="55" spans="1:20" x14ac:dyDescent="0.2">
      <c r="A55" s="79" t="s">
        <v>13</v>
      </c>
      <c r="B55" s="79" t="s">
        <v>81</v>
      </c>
      <c r="C55" s="79" t="s">
        <v>66</v>
      </c>
      <c r="D55" s="79">
        <v>0</v>
      </c>
      <c r="E55" s="79">
        <v>0</v>
      </c>
      <c r="F55" s="79">
        <v>0</v>
      </c>
      <c r="G55" s="79">
        <v>0</v>
      </c>
      <c r="H55" s="79">
        <v>0</v>
      </c>
      <c r="I55" s="86">
        <v>1</v>
      </c>
      <c r="J55" s="86">
        <v>0</v>
      </c>
      <c r="K55" s="86">
        <v>0</v>
      </c>
      <c r="L55" s="86">
        <v>0</v>
      </c>
      <c r="M55" s="86">
        <v>0</v>
      </c>
      <c r="N55" s="86">
        <v>0</v>
      </c>
      <c r="O55" s="79">
        <v>0</v>
      </c>
      <c r="P55" s="79">
        <v>0</v>
      </c>
      <c r="Q55" s="79">
        <v>0</v>
      </c>
      <c r="R55" s="79">
        <v>0</v>
      </c>
      <c r="S55" s="86">
        <v>0</v>
      </c>
      <c r="T55" s="79"/>
    </row>
    <row r="56" spans="1:20" x14ac:dyDescent="0.2">
      <c r="A56" s="79" t="s">
        <v>13</v>
      </c>
      <c r="B56" s="79" t="s">
        <v>81</v>
      </c>
      <c r="C56" s="79" t="s">
        <v>67</v>
      </c>
      <c r="D56" s="79">
        <v>0</v>
      </c>
      <c r="E56" s="79">
        <v>0</v>
      </c>
      <c r="F56" s="79">
        <v>0</v>
      </c>
      <c r="G56" s="79">
        <v>0</v>
      </c>
      <c r="H56" s="79">
        <v>0</v>
      </c>
      <c r="I56" s="86">
        <v>1</v>
      </c>
      <c r="J56" s="86">
        <v>0</v>
      </c>
      <c r="K56" s="86">
        <v>0</v>
      </c>
      <c r="L56" s="86">
        <v>0</v>
      </c>
      <c r="M56" s="86">
        <v>0</v>
      </c>
      <c r="N56" s="86">
        <v>0</v>
      </c>
      <c r="O56" s="79">
        <v>0</v>
      </c>
      <c r="P56" s="79">
        <v>0</v>
      </c>
      <c r="Q56" s="79">
        <v>0</v>
      </c>
      <c r="R56" s="79">
        <v>0</v>
      </c>
      <c r="S56" s="86">
        <v>0</v>
      </c>
      <c r="T56" s="79"/>
    </row>
    <row r="57" spans="1:20" x14ac:dyDescent="0.2">
      <c r="A57" s="79" t="s">
        <v>13</v>
      </c>
      <c r="B57" s="79" t="s">
        <v>81</v>
      </c>
      <c r="C57" s="79" t="s">
        <v>68</v>
      </c>
      <c r="D57" s="79">
        <v>0</v>
      </c>
      <c r="E57" s="79">
        <v>0</v>
      </c>
      <c r="F57" s="79">
        <v>0</v>
      </c>
      <c r="G57" s="79">
        <v>0</v>
      </c>
      <c r="H57" s="79">
        <v>0</v>
      </c>
      <c r="I57" s="86">
        <v>0.5</v>
      </c>
      <c r="J57" s="87">
        <v>0</v>
      </c>
      <c r="K57" s="87">
        <v>0</v>
      </c>
      <c r="L57" s="87">
        <v>0</v>
      </c>
      <c r="M57" s="87">
        <v>0</v>
      </c>
      <c r="N57" s="87">
        <v>0</v>
      </c>
      <c r="O57" s="89">
        <v>0</v>
      </c>
      <c r="P57" s="89">
        <v>0.5</v>
      </c>
      <c r="Q57" s="79">
        <v>0</v>
      </c>
      <c r="R57" s="79">
        <v>0</v>
      </c>
      <c r="S57" s="86">
        <v>0</v>
      </c>
      <c r="T57" s="79"/>
    </row>
    <row r="58" spans="1:20" x14ac:dyDescent="0.2">
      <c r="A58" s="79" t="s">
        <v>13</v>
      </c>
      <c r="B58" s="79" t="s">
        <v>81</v>
      </c>
      <c r="C58" s="79" t="s">
        <v>69</v>
      </c>
      <c r="D58" s="79">
        <v>0</v>
      </c>
      <c r="E58" s="79">
        <v>0</v>
      </c>
      <c r="F58" s="79">
        <v>0</v>
      </c>
      <c r="G58" s="79">
        <v>0</v>
      </c>
      <c r="H58" s="79">
        <v>0</v>
      </c>
      <c r="I58" s="87">
        <v>1</v>
      </c>
      <c r="J58" s="87">
        <v>0</v>
      </c>
      <c r="K58" s="86">
        <v>0</v>
      </c>
      <c r="L58" s="86">
        <v>0</v>
      </c>
      <c r="M58" s="86">
        <v>0</v>
      </c>
      <c r="N58" s="86">
        <v>0</v>
      </c>
      <c r="O58" s="79">
        <v>0</v>
      </c>
      <c r="P58" s="79">
        <v>0</v>
      </c>
      <c r="Q58" s="79">
        <v>0</v>
      </c>
      <c r="R58" s="79">
        <v>0</v>
      </c>
      <c r="S58" s="86">
        <v>0</v>
      </c>
      <c r="T58" s="79"/>
    </row>
    <row r="59" spans="1:20" x14ac:dyDescent="0.2">
      <c r="A59" s="79" t="s">
        <v>13</v>
      </c>
      <c r="B59" s="79" t="s">
        <v>81</v>
      </c>
      <c r="C59" s="79" t="s">
        <v>70</v>
      </c>
      <c r="D59" s="79">
        <v>0</v>
      </c>
      <c r="E59" s="79">
        <v>0</v>
      </c>
      <c r="F59" s="79">
        <v>0</v>
      </c>
      <c r="G59" s="79">
        <v>0</v>
      </c>
      <c r="H59" s="79">
        <v>0</v>
      </c>
      <c r="I59" s="86">
        <v>0.5</v>
      </c>
      <c r="J59" s="87">
        <v>0</v>
      </c>
      <c r="K59" s="87">
        <v>0</v>
      </c>
      <c r="L59" s="87">
        <v>0</v>
      </c>
      <c r="M59" s="87">
        <v>0</v>
      </c>
      <c r="N59" s="87">
        <v>0</v>
      </c>
      <c r="O59" s="89">
        <v>0</v>
      </c>
      <c r="P59" s="89">
        <v>0.5</v>
      </c>
      <c r="Q59" s="89">
        <v>0</v>
      </c>
      <c r="R59" s="89">
        <v>0</v>
      </c>
      <c r="S59" s="86">
        <v>0</v>
      </c>
      <c r="T59" s="79"/>
    </row>
    <row r="60" spans="1:20" x14ac:dyDescent="0.2">
      <c r="A60" s="79" t="s">
        <v>13</v>
      </c>
      <c r="B60" s="79" t="s">
        <v>81</v>
      </c>
      <c r="C60" s="79" t="s">
        <v>82</v>
      </c>
      <c r="D60" s="79">
        <v>112.1886449</v>
      </c>
      <c r="E60" s="79">
        <v>0</v>
      </c>
      <c r="F60" s="79">
        <v>0</v>
      </c>
      <c r="G60" s="79">
        <v>0</v>
      </c>
      <c r="H60" s="79">
        <v>0</v>
      </c>
      <c r="I60" s="86">
        <v>0.95</v>
      </c>
      <c r="J60" s="86">
        <v>0</v>
      </c>
      <c r="K60" s="86">
        <v>0</v>
      </c>
      <c r="L60" s="86">
        <v>0</v>
      </c>
      <c r="M60" s="86">
        <v>0</v>
      </c>
      <c r="N60" s="86">
        <v>0</v>
      </c>
      <c r="O60" s="79">
        <v>0</v>
      </c>
      <c r="P60" s="79">
        <v>0.05</v>
      </c>
      <c r="Q60" s="79">
        <v>0</v>
      </c>
      <c r="R60" s="79">
        <v>0</v>
      </c>
      <c r="S60" s="86">
        <v>0</v>
      </c>
      <c r="T60" s="79"/>
    </row>
    <row r="61" spans="1:20" x14ac:dyDescent="0.2">
      <c r="A61" s="79" t="s">
        <v>13</v>
      </c>
      <c r="B61" s="79" t="s">
        <v>81</v>
      </c>
      <c r="C61" s="79" t="s">
        <v>73</v>
      </c>
      <c r="D61" s="79">
        <v>72.797587989999997</v>
      </c>
      <c r="E61" s="79">
        <v>0</v>
      </c>
      <c r="F61" s="79">
        <v>0</v>
      </c>
      <c r="G61" s="79">
        <v>0</v>
      </c>
      <c r="H61" s="79">
        <v>0</v>
      </c>
      <c r="I61" s="87">
        <v>0</v>
      </c>
      <c r="J61" s="87">
        <v>0</v>
      </c>
      <c r="K61" s="87">
        <v>0</v>
      </c>
      <c r="L61" s="87">
        <v>0</v>
      </c>
      <c r="M61" s="87">
        <v>0</v>
      </c>
      <c r="N61" s="87">
        <v>0</v>
      </c>
      <c r="O61" s="89">
        <v>0</v>
      </c>
      <c r="P61" s="89">
        <v>0</v>
      </c>
      <c r="Q61" s="89">
        <v>0</v>
      </c>
      <c r="R61" s="87">
        <v>1</v>
      </c>
      <c r="S61" s="86">
        <v>0</v>
      </c>
      <c r="T61" s="79"/>
    </row>
    <row r="62" spans="1:20" x14ac:dyDescent="0.2">
      <c r="A62" s="79" t="s">
        <v>13</v>
      </c>
      <c r="B62" s="79" t="s">
        <v>81</v>
      </c>
      <c r="C62" s="79" t="s">
        <v>75</v>
      </c>
      <c r="D62" s="79">
        <v>0.19218371000000001</v>
      </c>
      <c r="E62" s="79">
        <v>0</v>
      </c>
      <c r="F62" s="79">
        <v>0</v>
      </c>
      <c r="G62" s="79">
        <v>0</v>
      </c>
      <c r="H62" s="79">
        <v>0</v>
      </c>
      <c r="I62" s="86">
        <v>0</v>
      </c>
      <c r="J62" s="86">
        <v>1</v>
      </c>
      <c r="K62" s="86">
        <v>0</v>
      </c>
      <c r="L62" s="86">
        <v>0</v>
      </c>
      <c r="M62" s="86">
        <v>0</v>
      </c>
      <c r="N62" s="86">
        <v>0</v>
      </c>
      <c r="O62" s="79">
        <v>0</v>
      </c>
      <c r="P62" s="79">
        <v>0</v>
      </c>
      <c r="Q62" s="79">
        <v>0</v>
      </c>
      <c r="R62" s="79">
        <v>0</v>
      </c>
      <c r="S62" s="86">
        <v>0</v>
      </c>
      <c r="T62" s="79"/>
    </row>
    <row r="63" spans="1:20" x14ac:dyDescent="0.2">
      <c r="A63" s="79" t="s">
        <v>13</v>
      </c>
      <c r="B63" s="79" t="s">
        <v>81</v>
      </c>
      <c r="C63" s="79" t="s">
        <v>76</v>
      </c>
      <c r="D63" s="79">
        <v>0.33632149300000003</v>
      </c>
      <c r="E63" s="79">
        <v>0</v>
      </c>
      <c r="F63" s="79">
        <v>0</v>
      </c>
      <c r="G63" s="79">
        <v>0</v>
      </c>
      <c r="H63" s="79">
        <v>0</v>
      </c>
      <c r="I63" s="86">
        <v>0</v>
      </c>
      <c r="J63" s="86">
        <v>1</v>
      </c>
      <c r="K63" s="86">
        <v>0</v>
      </c>
      <c r="L63" s="86">
        <v>0</v>
      </c>
      <c r="M63" s="86">
        <v>0</v>
      </c>
      <c r="N63" s="86">
        <v>0</v>
      </c>
      <c r="O63" s="79">
        <v>0</v>
      </c>
      <c r="P63" s="79">
        <v>0</v>
      </c>
      <c r="Q63" s="79">
        <v>0</v>
      </c>
      <c r="R63" s="79">
        <v>0</v>
      </c>
      <c r="S63" s="86">
        <v>0</v>
      </c>
      <c r="T63" s="79"/>
    </row>
    <row r="64" spans="1:20" x14ac:dyDescent="0.2">
      <c r="A64" s="79" t="s">
        <v>13</v>
      </c>
      <c r="B64" s="79" t="s">
        <v>81</v>
      </c>
      <c r="C64" s="79" t="s">
        <v>77</v>
      </c>
      <c r="D64" s="79">
        <v>0.35233680299999998</v>
      </c>
      <c r="E64" s="79">
        <v>0</v>
      </c>
      <c r="F64" s="79">
        <v>0</v>
      </c>
      <c r="G64" s="79">
        <v>0</v>
      </c>
      <c r="H64" s="79">
        <v>0</v>
      </c>
      <c r="I64" s="86">
        <v>0</v>
      </c>
      <c r="J64" s="86">
        <v>1</v>
      </c>
      <c r="K64" s="86">
        <v>0</v>
      </c>
      <c r="L64" s="86">
        <v>0</v>
      </c>
      <c r="M64" s="86">
        <v>0</v>
      </c>
      <c r="N64" s="86">
        <v>0</v>
      </c>
      <c r="O64" s="79">
        <v>0</v>
      </c>
      <c r="P64" s="79">
        <v>0</v>
      </c>
      <c r="Q64" s="79">
        <v>0</v>
      </c>
      <c r="R64" s="79">
        <v>0</v>
      </c>
      <c r="S64" s="86">
        <v>0</v>
      </c>
      <c r="T64" s="79"/>
    </row>
    <row r="65" spans="1:20" x14ac:dyDescent="0.2">
      <c r="A65" s="79" t="s">
        <v>13</v>
      </c>
      <c r="B65" s="79" t="s">
        <v>81</v>
      </c>
      <c r="C65" s="79" t="s">
        <v>78</v>
      </c>
      <c r="D65" s="79">
        <v>9.8974610890000001</v>
      </c>
      <c r="E65" s="79">
        <v>0</v>
      </c>
      <c r="F65" s="79">
        <v>0</v>
      </c>
      <c r="G65" s="79">
        <v>0</v>
      </c>
      <c r="H65" s="79">
        <v>0</v>
      </c>
      <c r="I65" s="86">
        <v>0.5</v>
      </c>
      <c r="J65" s="86">
        <v>0</v>
      </c>
      <c r="K65" s="86">
        <v>0.5</v>
      </c>
      <c r="L65" s="86">
        <v>0</v>
      </c>
      <c r="M65" s="86">
        <v>0</v>
      </c>
      <c r="N65" s="86">
        <v>0</v>
      </c>
      <c r="O65" s="79">
        <v>0</v>
      </c>
      <c r="P65" s="79">
        <v>0</v>
      </c>
      <c r="Q65" s="79">
        <v>0</v>
      </c>
      <c r="R65" s="79">
        <v>0</v>
      </c>
      <c r="S65" s="86">
        <v>0</v>
      </c>
      <c r="T65" s="79"/>
    </row>
    <row r="66" spans="1:20" x14ac:dyDescent="0.2">
      <c r="A66" s="79" t="s">
        <v>13</v>
      </c>
      <c r="B66" s="79" t="s">
        <v>81</v>
      </c>
      <c r="C66" s="79" t="s">
        <v>79</v>
      </c>
      <c r="D66" s="79">
        <v>5.6150884699999999</v>
      </c>
      <c r="E66" s="79">
        <v>0</v>
      </c>
      <c r="F66" s="79">
        <v>0</v>
      </c>
      <c r="G66" s="79">
        <v>0</v>
      </c>
      <c r="H66" s="79">
        <v>0</v>
      </c>
      <c r="I66" s="86">
        <v>0</v>
      </c>
      <c r="J66" s="86">
        <v>0</v>
      </c>
      <c r="K66" s="86">
        <v>0</v>
      </c>
      <c r="L66" s="86">
        <v>0</v>
      </c>
      <c r="M66" s="86">
        <v>0</v>
      </c>
      <c r="N66" s="86">
        <v>0</v>
      </c>
      <c r="O66" s="79">
        <v>0</v>
      </c>
      <c r="P66" s="79">
        <v>0</v>
      </c>
      <c r="Q66" s="79">
        <v>0</v>
      </c>
      <c r="R66" s="79">
        <v>0</v>
      </c>
      <c r="S66" s="86">
        <v>0</v>
      </c>
      <c r="T66" s="79"/>
    </row>
    <row r="67" spans="1:20" x14ac:dyDescent="0.2">
      <c r="A67" s="79" t="s">
        <v>13</v>
      </c>
      <c r="B67" s="79" t="s">
        <v>83</v>
      </c>
      <c r="C67" s="79" t="s">
        <v>84</v>
      </c>
      <c r="D67" s="79">
        <v>1.484606066</v>
      </c>
      <c r="E67" s="79">
        <v>0</v>
      </c>
      <c r="F67" s="79">
        <v>0</v>
      </c>
      <c r="G67" s="79">
        <v>0</v>
      </c>
      <c r="H67" s="79">
        <v>0</v>
      </c>
      <c r="I67" s="86">
        <v>0.9</v>
      </c>
      <c r="J67" s="86">
        <v>0</v>
      </c>
      <c r="K67" s="86">
        <v>0.1</v>
      </c>
      <c r="L67" s="86">
        <v>0</v>
      </c>
      <c r="M67" s="86">
        <v>0</v>
      </c>
      <c r="N67" s="86">
        <v>0</v>
      </c>
      <c r="O67" s="79">
        <v>0</v>
      </c>
      <c r="P67" s="79">
        <v>0</v>
      </c>
      <c r="Q67" s="79">
        <v>0</v>
      </c>
      <c r="R67" s="79">
        <v>0</v>
      </c>
      <c r="S67" s="86">
        <v>0</v>
      </c>
      <c r="T67" s="79"/>
    </row>
    <row r="68" spans="1:20" x14ac:dyDescent="0.2">
      <c r="A68" s="79" t="s">
        <v>13</v>
      </c>
      <c r="B68" s="79" t="s">
        <v>83</v>
      </c>
      <c r="C68" s="79" t="s">
        <v>85</v>
      </c>
      <c r="D68" s="79">
        <v>2.4920173239999999</v>
      </c>
      <c r="E68" s="79">
        <v>0</v>
      </c>
      <c r="F68" s="79">
        <v>0</v>
      </c>
      <c r="G68" s="79">
        <v>0</v>
      </c>
      <c r="H68" s="79">
        <v>0</v>
      </c>
      <c r="I68" s="86">
        <v>1</v>
      </c>
      <c r="J68" s="86">
        <v>0</v>
      </c>
      <c r="K68" s="86">
        <v>0</v>
      </c>
      <c r="L68" s="86">
        <v>0</v>
      </c>
      <c r="M68" s="86">
        <v>0</v>
      </c>
      <c r="N68" s="86">
        <v>0</v>
      </c>
      <c r="O68" s="79">
        <v>0</v>
      </c>
      <c r="P68" s="79">
        <v>0</v>
      </c>
      <c r="Q68" s="79">
        <v>0</v>
      </c>
      <c r="R68" s="79">
        <v>0</v>
      </c>
      <c r="S68" s="86">
        <v>0</v>
      </c>
      <c r="T68" s="79"/>
    </row>
    <row r="69" spans="1:20" x14ac:dyDescent="0.2">
      <c r="A69" s="79" t="s">
        <v>13</v>
      </c>
      <c r="B69" s="79" t="s">
        <v>83</v>
      </c>
      <c r="C69" s="79" t="s">
        <v>86</v>
      </c>
      <c r="D69" s="79">
        <v>0.477194807</v>
      </c>
      <c r="E69" s="79">
        <v>0</v>
      </c>
      <c r="F69" s="79">
        <v>0</v>
      </c>
      <c r="G69" s="79">
        <v>0</v>
      </c>
      <c r="H69" s="79">
        <v>0</v>
      </c>
      <c r="I69" s="86">
        <v>1</v>
      </c>
      <c r="J69" s="86">
        <v>0</v>
      </c>
      <c r="K69" s="86">
        <v>0</v>
      </c>
      <c r="L69" s="86">
        <v>0</v>
      </c>
      <c r="M69" s="86">
        <v>0</v>
      </c>
      <c r="N69" s="86">
        <v>0</v>
      </c>
      <c r="O69" s="79">
        <v>0</v>
      </c>
      <c r="P69" s="79">
        <v>0</v>
      </c>
      <c r="Q69" s="79">
        <v>0</v>
      </c>
      <c r="R69" s="79">
        <v>0</v>
      </c>
      <c r="S69" s="86">
        <v>0</v>
      </c>
      <c r="T69" s="79"/>
    </row>
    <row r="70" spans="1:20" x14ac:dyDescent="0.2">
      <c r="A70" s="79" t="s">
        <v>13</v>
      </c>
      <c r="B70" s="79" t="s">
        <v>83</v>
      </c>
      <c r="C70" s="79" t="s">
        <v>87</v>
      </c>
      <c r="D70" s="79">
        <v>0.36054718699999999</v>
      </c>
      <c r="E70" s="79">
        <v>0</v>
      </c>
      <c r="F70" s="79">
        <v>0</v>
      </c>
      <c r="G70" s="79">
        <v>0</v>
      </c>
      <c r="H70" s="79">
        <v>0</v>
      </c>
      <c r="I70" s="86">
        <v>1</v>
      </c>
      <c r="J70" s="86">
        <v>0</v>
      </c>
      <c r="K70" s="86">
        <v>0</v>
      </c>
      <c r="L70" s="86">
        <v>0</v>
      </c>
      <c r="M70" s="86">
        <v>0</v>
      </c>
      <c r="N70" s="86">
        <v>0</v>
      </c>
      <c r="O70" s="79">
        <v>0</v>
      </c>
      <c r="P70" s="79">
        <v>0</v>
      </c>
      <c r="Q70" s="79">
        <v>0</v>
      </c>
      <c r="R70" s="79">
        <v>0</v>
      </c>
      <c r="S70" s="86">
        <v>0</v>
      </c>
      <c r="T70" s="79"/>
    </row>
    <row r="71" spans="1:20" x14ac:dyDescent="0.2">
      <c r="A71" s="79" t="s">
        <v>13</v>
      </c>
      <c r="B71" s="79" t="s">
        <v>83</v>
      </c>
      <c r="C71" s="79" t="s">
        <v>88</v>
      </c>
      <c r="D71" s="79">
        <v>0.36363636399999999</v>
      </c>
      <c r="E71" s="79">
        <v>0</v>
      </c>
      <c r="F71" s="79">
        <v>0</v>
      </c>
      <c r="G71" s="79">
        <v>0</v>
      </c>
      <c r="H71" s="79">
        <v>0</v>
      </c>
      <c r="I71" s="86">
        <v>1</v>
      </c>
      <c r="J71" s="86">
        <v>0</v>
      </c>
      <c r="K71" s="86">
        <v>0</v>
      </c>
      <c r="L71" s="86">
        <v>0</v>
      </c>
      <c r="M71" s="86">
        <v>0</v>
      </c>
      <c r="N71" s="86">
        <v>0</v>
      </c>
      <c r="O71" s="79">
        <v>0</v>
      </c>
      <c r="P71" s="79">
        <v>0</v>
      </c>
      <c r="Q71" s="79">
        <v>0</v>
      </c>
      <c r="R71" s="79">
        <v>0</v>
      </c>
      <c r="S71" s="86">
        <v>0</v>
      </c>
      <c r="T71" s="79"/>
    </row>
    <row r="72" spans="1:20" x14ac:dyDescent="0.2">
      <c r="A72" s="79" t="s">
        <v>13</v>
      </c>
      <c r="B72" s="79" t="s">
        <v>83</v>
      </c>
      <c r="C72" s="79" t="s">
        <v>89</v>
      </c>
      <c r="D72" s="79">
        <v>0.36363636399999999</v>
      </c>
      <c r="E72" s="79">
        <v>0</v>
      </c>
      <c r="F72" s="79">
        <v>0</v>
      </c>
      <c r="G72" s="79">
        <v>0</v>
      </c>
      <c r="H72" s="79">
        <v>0</v>
      </c>
      <c r="I72" s="86">
        <v>1</v>
      </c>
      <c r="J72" s="86">
        <v>0</v>
      </c>
      <c r="K72" s="86">
        <v>0</v>
      </c>
      <c r="L72" s="86">
        <v>0</v>
      </c>
      <c r="M72" s="86">
        <v>0</v>
      </c>
      <c r="N72" s="86">
        <v>0</v>
      </c>
      <c r="O72" s="79">
        <v>0</v>
      </c>
      <c r="P72" s="79">
        <v>0</v>
      </c>
      <c r="Q72" s="79">
        <v>0</v>
      </c>
      <c r="R72" s="79">
        <v>0</v>
      </c>
      <c r="S72" s="86">
        <v>0</v>
      </c>
      <c r="T72" s="79"/>
    </row>
    <row r="73" spans="1:20" x14ac:dyDescent="0.2">
      <c r="A73" s="79" t="s">
        <v>13</v>
      </c>
      <c r="B73" s="79" t="s">
        <v>83</v>
      </c>
      <c r="C73" s="79" t="s">
        <v>90</v>
      </c>
      <c r="D73" s="79">
        <v>4.7719480680000004</v>
      </c>
      <c r="E73" s="79">
        <v>0</v>
      </c>
      <c r="F73" s="79">
        <v>0</v>
      </c>
      <c r="G73" s="79">
        <v>0</v>
      </c>
      <c r="H73" s="79">
        <v>0</v>
      </c>
      <c r="I73" s="86">
        <v>0.95</v>
      </c>
      <c r="J73" s="86">
        <v>0.05</v>
      </c>
      <c r="K73" s="86">
        <v>0</v>
      </c>
      <c r="L73" s="86">
        <v>0</v>
      </c>
      <c r="M73" s="86">
        <v>0</v>
      </c>
      <c r="N73" s="86">
        <v>0</v>
      </c>
      <c r="O73" s="79">
        <v>0</v>
      </c>
      <c r="P73" s="79">
        <v>0</v>
      </c>
      <c r="Q73" s="79">
        <v>0</v>
      </c>
      <c r="R73" s="79">
        <v>0</v>
      </c>
      <c r="S73" s="86">
        <v>0</v>
      </c>
      <c r="T73" s="79"/>
    </row>
    <row r="74" spans="1:20" x14ac:dyDescent="0.2">
      <c r="A74" s="79" t="s">
        <v>13</v>
      </c>
      <c r="B74" s="79" t="s">
        <v>83</v>
      </c>
      <c r="C74" s="79" t="s">
        <v>91</v>
      </c>
      <c r="D74" s="79">
        <v>0.10604329</v>
      </c>
      <c r="E74" s="79">
        <v>0</v>
      </c>
      <c r="F74" s="79">
        <v>0</v>
      </c>
      <c r="G74" s="79">
        <v>0</v>
      </c>
      <c r="H74" s="79">
        <v>0</v>
      </c>
      <c r="I74" s="86">
        <v>0.9</v>
      </c>
      <c r="J74" s="86">
        <v>0.1</v>
      </c>
      <c r="K74" s="86">
        <v>0</v>
      </c>
      <c r="L74" s="86">
        <v>0</v>
      </c>
      <c r="M74" s="86">
        <v>0</v>
      </c>
      <c r="N74" s="86">
        <v>0</v>
      </c>
      <c r="O74" s="79">
        <v>0</v>
      </c>
      <c r="P74" s="79">
        <v>0</v>
      </c>
      <c r="Q74" s="79">
        <v>0</v>
      </c>
      <c r="R74" s="79">
        <v>0</v>
      </c>
      <c r="S74" s="86">
        <v>0</v>
      </c>
      <c r="T74" s="79"/>
    </row>
    <row r="75" spans="1:20" x14ac:dyDescent="0.2">
      <c r="A75" s="79" t="s">
        <v>13</v>
      </c>
      <c r="B75" s="79" t="s">
        <v>83</v>
      </c>
      <c r="C75" s="79" t="s">
        <v>92</v>
      </c>
      <c r="D75" s="79">
        <v>5.5526696E-2</v>
      </c>
      <c r="E75" s="79">
        <v>0</v>
      </c>
      <c r="F75" s="79">
        <v>0</v>
      </c>
      <c r="G75" s="79">
        <v>0</v>
      </c>
      <c r="H75" s="79">
        <v>0</v>
      </c>
      <c r="I75" s="86">
        <v>1</v>
      </c>
      <c r="J75" s="86">
        <v>0</v>
      </c>
      <c r="K75" s="86">
        <v>0</v>
      </c>
      <c r="L75" s="86">
        <v>0</v>
      </c>
      <c r="M75" s="86">
        <v>0</v>
      </c>
      <c r="N75" s="86">
        <v>0</v>
      </c>
      <c r="O75" s="79">
        <v>0</v>
      </c>
      <c r="P75" s="79">
        <v>0</v>
      </c>
      <c r="Q75" s="79">
        <v>0</v>
      </c>
      <c r="R75" s="79">
        <v>0</v>
      </c>
      <c r="S75" s="86">
        <v>0</v>
      </c>
      <c r="T75" s="79"/>
    </row>
    <row r="76" spans="1:20" x14ac:dyDescent="0.2">
      <c r="A76" s="79" t="s">
        <v>13</v>
      </c>
      <c r="B76" s="79" t="s">
        <v>83</v>
      </c>
      <c r="C76" s="79" t="s">
        <v>93</v>
      </c>
      <c r="D76" s="79">
        <v>0.409090909</v>
      </c>
      <c r="E76" s="79">
        <v>0</v>
      </c>
      <c r="F76" s="79">
        <v>0</v>
      </c>
      <c r="G76" s="79">
        <v>0</v>
      </c>
      <c r="H76" s="79">
        <v>0</v>
      </c>
      <c r="I76" s="86">
        <v>0</v>
      </c>
      <c r="J76" s="86">
        <v>0</v>
      </c>
      <c r="K76" s="86">
        <v>0.6</v>
      </c>
      <c r="L76" s="86">
        <v>0</v>
      </c>
      <c r="M76" s="86">
        <v>0.4</v>
      </c>
      <c r="N76" s="86">
        <v>0</v>
      </c>
      <c r="O76" s="79">
        <v>0</v>
      </c>
      <c r="P76" s="79">
        <v>0</v>
      </c>
      <c r="Q76" s="79">
        <v>0</v>
      </c>
      <c r="R76" s="79">
        <v>0</v>
      </c>
      <c r="S76" s="86">
        <v>0</v>
      </c>
      <c r="T76" s="79"/>
    </row>
    <row r="77" spans="1:20" x14ac:dyDescent="0.2">
      <c r="A77" s="79" t="s">
        <v>13</v>
      </c>
      <c r="B77" s="79" t="s">
        <v>83</v>
      </c>
      <c r="C77" s="79" t="s">
        <v>94</v>
      </c>
      <c r="D77" s="79">
        <v>0.477194807</v>
      </c>
      <c r="E77" s="79">
        <v>0</v>
      </c>
      <c r="F77" s="79">
        <v>0</v>
      </c>
      <c r="G77" s="79">
        <v>0</v>
      </c>
      <c r="H77" s="79">
        <v>0</v>
      </c>
      <c r="I77" s="86">
        <v>1</v>
      </c>
      <c r="J77" s="86">
        <v>0</v>
      </c>
      <c r="K77" s="86">
        <v>0</v>
      </c>
      <c r="L77" s="86">
        <v>0</v>
      </c>
      <c r="M77" s="86">
        <v>0</v>
      </c>
      <c r="N77" s="86">
        <v>0</v>
      </c>
      <c r="O77" s="79">
        <v>0</v>
      </c>
      <c r="P77" s="79">
        <v>0</v>
      </c>
      <c r="Q77" s="79">
        <v>0</v>
      </c>
      <c r="R77" s="79">
        <v>0</v>
      </c>
      <c r="S77" s="86">
        <v>0</v>
      </c>
      <c r="T77" s="79"/>
    </row>
    <row r="78" spans="1:20" x14ac:dyDescent="0.2">
      <c r="A78" s="79" t="s">
        <v>13</v>
      </c>
      <c r="B78" s="79" t="s">
        <v>83</v>
      </c>
      <c r="C78" s="79" t="s">
        <v>95</v>
      </c>
      <c r="D78" s="79">
        <v>0.92787879100000004</v>
      </c>
      <c r="E78" s="79">
        <v>0</v>
      </c>
      <c r="F78" s="79">
        <v>0</v>
      </c>
      <c r="G78" s="79">
        <v>0</v>
      </c>
      <c r="H78" s="79">
        <v>0</v>
      </c>
      <c r="I78" s="86">
        <v>0.9</v>
      </c>
      <c r="J78" s="86">
        <v>0.05</v>
      </c>
      <c r="K78" s="86">
        <v>0</v>
      </c>
      <c r="L78" s="86">
        <v>0</v>
      </c>
      <c r="M78" s="86">
        <v>0.05</v>
      </c>
      <c r="N78" s="86">
        <v>0</v>
      </c>
      <c r="O78" s="79">
        <v>0</v>
      </c>
      <c r="P78" s="79">
        <v>0</v>
      </c>
      <c r="Q78" s="79">
        <v>0</v>
      </c>
      <c r="R78" s="79">
        <v>0</v>
      </c>
      <c r="S78" s="86">
        <v>0</v>
      </c>
      <c r="T78" s="79"/>
    </row>
    <row r="79" spans="1:20" x14ac:dyDescent="0.2">
      <c r="A79" s="79" t="s">
        <v>13</v>
      </c>
      <c r="B79" s="79" t="s">
        <v>83</v>
      </c>
      <c r="C79" s="79" t="s">
        <v>96</v>
      </c>
      <c r="D79" s="79">
        <v>0.477194807</v>
      </c>
      <c r="E79" s="79">
        <v>0</v>
      </c>
      <c r="F79" s="79">
        <v>0</v>
      </c>
      <c r="G79" s="79">
        <v>0</v>
      </c>
      <c r="H79" s="79">
        <v>0</v>
      </c>
      <c r="I79" s="86">
        <v>1</v>
      </c>
      <c r="J79" s="86">
        <v>0</v>
      </c>
      <c r="K79" s="86">
        <v>0</v>
      </c>
      <c r="L79" s="86">
        <v>0</v>
      </c>
      <c r="M79" s="86">
        <v>0</v>
      </c>
      <c r="N79" s="86">
        <v>0</v>
      </c>
      <c r="O79" s="79">
        <v>0</v>
      </c>
      <c r="P79" s="79">
        <v>0</v>
      </c>
      <c r="Q79" s="79">
        <v>0</v>
      </c>
      <c r="R79" s="79">
        <v>0</v>
      </c>
      <c r="S79" s="86">
        <v>0</v>
      </c>
      <c r="T79" s="79"/>
    </row>
    <row r="80" spans="1:20" x14ac:dyDescent="0.2">
      <c r="A80" s="79" t="s">
        <v>13</v>
      </c>
      <c r="B80" s="79" t="s">
        <v>83</v>
      </c>
      <c r="C80" s="79" t="s">
        <v>97</v>
      </c>
      <c r="D80" s="79">
        <v>2.1738874529999999</v>
      </c>
      <c r="E80" s="79">
        <v>0</v>
      </c>
      <c r="F80" s="79">
        <v>0</v>
      </c>
      <c r="G80" s="79">
        <v>0</v>
      </c>
      <c r="H80" s="79">
        <v>0</v>
      </c>
      <c r="I80" s="86">
        <v>0.85</v>
      </c>
      <c r="J80" s="86">
        <v>0.05</v>
      </c>
      <c r="K80" s="86">
        <v>0</v>
      </c>
      <c r="L80" s="86">
        <v>0</v>
      </c>
      <c r="M80" s="86">
        <v>0.1</v>
      </c>
      <c r="N80" s="86">
        <v>0</v>
      </c>
      <c r="O80" s="79">
        <v>0</v>
      </c>
      <c r="P80" s="79">
        <v>0</v>
      </c>
      <c r="Q80" s="79">
        <v>0</v>
      </c>
      <c r="R80" s="79">
        <v>0</v>
      </c>
      <c r="S80" s="86">
        <v>0</v>
      </c>
      <c r="T80" s="79"/>
    </row>
    <row r="81" spans="1:20" x14ac:dyDescent="0.2">
      <c r="A81" s="79" t="s">
        <v>13</v>
      </c>
      <c r="B81" s="79" t="s">
        <v>83</v>
      </c>
      <c r="C81" s="79" t="s">
        <v>98</v>
      </c>
      <c r="D81" s="79">
        <v>5.3021644999999999E-2</v>
      </c>
      <c r="E81" s="79">
        <v>0</v>
      </c>
      <c r="F81" s="79">
        <v>0</v>
      </c>
      <c r="G81" s="79">
        <v>0</v>
      </c>
      <c r="H81" s="79">
        <v>0</v>
      </c>
      <c r="I81" s="86">
        <v>1</v>
      </c>
      <c r="J81" s="86">
        <v>0</v>
      </c>
      <c r="K81" s="86">
        <v>0</v>
      </c>
      <c r="L81" s="86">
        <v>0</v>
      </c>
      <c r="M81" s="86">
        <v>0</v>
      </c>
      <c r="N81" s="86">
        <v>0</v>
      </c>
      <c r="O81" s="79">
        <v>0</v>
      </c>
      <c r="P81" s="79">
        <v>0</v>
      </c>
      <c r="Q81" s="79">
        <v>0</v>
      </c>
      <c r="R81" s="79">
        <v>0</v>
      </c>
      <c r="S81" s="86">
        <v>0</v>
      </c>
      <c r="T81" s="79"/>
    </row>
    <row r="82" spans="1:20" x14ac:dyDescent="0.2">
      <c r="A82" s="79" t="s">
        <v>13</v>
      </c>
      <c r="B82" s="79" t="s">
        <v>83</v>
      </c>
      <c r="C82" s="79" t="s">
        <v>99</v>
      </c>
      <c r="D82" s="79">
        <v>0.909090909</v>
      </c>
      <c r="E82" s="79">
        <v>0</v>
      </c>
      <c r="F82" s="79">
        <v>0</v>
      </c>
      <c r="G82" s="79">
        <v>0</v>
      </c>
      <c r="H82" s="79">
        <v>0</v>
      </c>
      <c r="I82" s="86">
        <v>0</v>
      </c>
      <c r="J82" s="86">
        <v>0</v>
      </c>
      <c r="K82" s="86">
        <v>0.6</v>
      </c>
      <c r="L82" s="86">
        <v>0</v>
      </c>
      <c r="M82" s="86">
        <v>0.4</v>
      </c>
      <c r="N82" s="86">
        <v>0</v>
      </c>
      <c r="O82" s="79">
        <v>0</v>
      </c>
      <c r="P82" s="79">
        <v>0</v>
      </c>
      <c r="Q82" s="79">
        <v>0</v>
      </c>
      <c r="R82" s="79">
        <v>0</v>
      </c>
      <c r="S82" s="86">
        <v>0</v>
      </c>
      <c r="T82" s="79"/>
    </row>
    <row r="83" spans="1:20" x14ac:dyDescent="0.2">
      <c r="A83" s="79" t="s">
        <v>13</v>
      </c>
      <c r="B83" s="79" t="s">
        <v>83</v>
      </c>
      <c r="C83" s="79" t="s">
        <v>100</v>
      </c>
      <c r="D83" s="79">
        <v>2.6510822999999999E-2</v>
      </c>
      <c r="E83" s="79">
        <v>0</v>
      </c>
      <c r="F83" s="79">
        <v>0</v>
      </c>
      <c r="G83" s="79">
        <v>0</v>
      </c>
      <c r="H83" s="79">
        <v>0</v>
      </c>
      <c r="I83" s="86">
        <v>1</v>
      </c>
      <c r="J83" s="86">
        <v>0</v>
      </c>
      <c r="K83" s="86">
        <v>0</v>
      </c>
      <c r="L83" s="86">
        <v>0</v>
      </c>
      <c r="M83" s="86">
        <v>0</v>
      </c>
      <c r="N83" s="86">
        <v>0</v>
      </c>
      <c r="O83" s="79">
        <v>0</v>
      </c>
      <c r="P83" s="79">
        <v>0</v>
      </c>
      <c r="Q83" s="79">
        <v>0</v>
      </c>
      <c r="R83" s="79">
        <v>0</v>
      </c>
      <c r="S83" s="86">
        <v>0</v>
      </c>
      <c r="T83" s="79"/>
    </row>
    <row r="84" spans="1:20" x14ac:dyDescent="0.2">
      <c r="A84" s="79" t="s">
        <v>13</v>
      </c>
      <c r="B84" s="79" t="s">
        <v>83</v>
      </c>
      <c r="C84" s="79" t="s">
        <v>101</v>
      </c>
      <c r="D84" s="79">
        <v>4.4273073739999997</v>
      </c>
      <c r="E84" s="79">
        <v>0</v>
      </c>
      <c r="F84" s="79">
        <v>0</v>
      </c>
      <c r="G84" s="79">
        <v>0</v>
      </c>
      <c r="H84" s="79">
        <v>0</v>
      </c>
      <c r="I84" s="86">
        <v>0.95</v>
      </c>
      <c r="J84" s="86">
        <v>0.05</v>
      </c>
      <c r="K84" s="86">
        <v>0</v>
      </c>
      <c r="L84" s="86">
        <v>0</v>
      </c>
      <c r="M84" s="86">
        <v>0</v>
      </c>
      <c r="N84" s="86">
        <v>0</v>
      </c>
      <c r="O84" s="79">
        <v>0</v>
      </c>
      <c r="P84" s="79">
        <v>0</v>
      </c>
      <c r="Q84" s="79">
        <v>0</v>
      </c>
      <c r="R84" s="79">
        <v>0</v>
      </c>
      <c r="S84" s="86">
        <v>0</v>
      </c>
      <c r="T84" s="79"/>
    </row>
    <row r="85" spans="1:20" x14ac:dyDescent="0.2">
      <c r="A85" s="79" t="s">
        <v>13</v>
      </c>
      <c r="B85" s="79" t="s">
        <v>83</v>
      </c>
      <c r="C85" s="79" t="s">
        <v>102</v>
      </c>
      <c r="D85" s="79">
        <v>0.477194807</v>
      </c>
      <c r="E85" s="79">
        <v>0</v>
      </c>
      <c r="F85" s="79">
        <v>0</v>
      </c>
      <c r="G85" s="79">
        <v>0</v>
      </c>
      <c r="H85" s="79">
        <v>0</v>
      </c>
      <c r="I85" s="86">
        <v>1</v>
      </c>
      <c r="J85" s="86">
        <v>0</v>
      </c>
      <c r="K85" s="86">
        <v>0</v>
      </c>
      <c r="L85" s="86">
        <v>0</v>
      </c>
      <c r="M85" s="86">
        <v>0</v>
      </c>
      <c r="N85" s="86">
        <v>0</v>
      </c>
      <c r="O85" s="79">
        <v>0</v>
      </c>
      <c r="P85" s="79">
        <v>0</v>
      </c>
      <c r="Q85" s="79">
        <v>0</v>
      </c>
      <c r="R85" s="79">
        <v>0</v>
      </c>
      <c r="S85" s="86">
        <v>0</v>
      </c>
      <c r="T85" s="79"/>
    </row>
    <row r="86" spans="1:20" x14ac:dyDescent="0.2">
      <c r="A86" s="79" t="s">
        <v>13</v>
      </c>
      <c r="B86" s="79" t="s">
        <v>83</v>
      </c>
      <c r="C86" s="79" t="s">
        <v>103</v>
      </c>
      <c r="D86" s="79">
        <v>0.10604329</v>
      </c>
      <c r="E86" s="79">
        <v>0</v>
      </c>
      <c r="F86" s="79">
        <v>0</v>
      </c>
      <c r="G86" s="79">
        <v>0</v>
      </c>
      <c r="H86" s="79">
        <v>0</v>
      </c>
      <c r="I86" s="86">
        <v>0.9</v>
      </c>
      <c r="J86" s="86">
        <v>0.1</v>
      </c>
      <c r="K86" s="86">
        <v>0</v>
      </c>
      <c r="L86" s="86">
        <v>0</v>
      </c>
      <c r="M86" s="86">
        <v>0</v>
      </c>
      <c r="N86" s="86">
        <v>0</v>
      </c>
      <c r="O86" s="79">
        <v>0</v>
      </c>
      <c r="P86" s="79">
        <v>0</v>
      </c>
      <c r="Q86" s="79">
        <v>0</v>
      </c>
      <c r="R86" s="79">
        <v>0</v>
      </c>
      <c r="S86" s="86">
        <v>0</v>
      </c>
      <c r="T86" s="79"/>
    </row>
    <row r="87" spans="1:20" x14ac:dyDescent="0.2">
      <c r="A87" s="79" t="s">
        <v>13</v>
      </c>
      <c r="B87" s="79" t="s">
        <v>83</v>
      </c>
      <c r="C87" s="79" t="s">
        <v>104</v>
      </c>
      <c r="D87" s="79">
        <v>5.5526696E-2</v>
      </c>
      <c r="E87" s="79">
        <v>0</v>
      </c>
      <c r="F87" s="79">
        <v>0</v>
      </c>
      <c r="G87" s="79">
        <v>0</v>
      </c>
      <c r="H87" s="79">
        <v>0</v>
      </c>
      <c r="I87" s="86">
        <v>1</v>
      </c>
      <c r="J87" s="86">
        <v>0</v>
      </c>
      <c r="K87" s="86">
        <v>0</v>
      </c>
      <c r="L87" s="86">
        <v>0</v>
      </c>
      <c r="M87" s="86">
        <v>0</v>
      </c>
      <c r="N87" s="86">
        <v>0</v>
      </c>
      <c r="O87" s="79">
        <v>0</v>
      </c>
      <c r="P87" s="79">
        <v>0</v>
      </c>
      <c r="Q87" s="79">
        <v>0</v>
      </c>
      <c r="R87" s="79">
        <v>0</v>
      </c>
      <c r="S87" s="86">
        <v>0</v>
      </c>
      <c r="T87" s="79"/>
    </row>
    <row r="88" spans="1:20" x14ac:dyDescent="0.2">
      <c r="A88" s="79" t="s">
        <v>13</v>
      </c>
      <c r="B88" s="79" t="s">
        <v>83</v>
      </c>
      <c r="C88" s="79" t="s">
        <v>105</v>
      </c>
      <c r="D88" s="79">
        <v>0.81818181800000001</v>
      </c>
      <c r="E88" s="79">
        <v>0</v>
      </c>
      <c r="F88" s="79">
        <v>0</v>
      </c>
      <c r="G88" s="79">
        <v>0</v>
      </c>
      <c r="H88" s="79">
        <v>0</v>
      </c>
      <c r="I88" s="86">
        <v>0</v>
      </c>
      <c r="J88" s="86">
        <v>0</v>
      </c>
      <c r="K88" s="86">
        <v>0.6</v>
      </c>
      <c r="L88" s="86">
        <v>0</v>
      </c>
      <c r="M88" s="86">
        <v>0.4</v>
      </c>
      <c r="N88" s="86">
        <v>0</v>
      </c>
      <c r="O88" s="79">
        <v>0</v>
      </c>
      <c r="P88" s="79">
        <v>0</v>
      </c>
      <c r="Q88" s="79">
        <v>0</v>
      </c>
      <c r="R88" s="79">
        <v>0</v>
      </c>
      <c r="S88" s="86">
        <v>0</v>
      </c>
      <c r="T88" s="79"/>
    </row>
    <row r="89" spans="1:20" x14ac:dyDescent="0.2">
      <c r="A89" s="79" t="s">
        <v>13</v>
      </c>
      <c r="B89" s="79" t="s">
        <v>83</v>
      </c>
      <c r="C89" s="79" t="s">
        <v>106</v>
      </c>
      <c r="D89" s="79">
        <v>0.477194807</v>
      </c>
      <c r="E89" s="79">
        <v>0</v>
      </c>
      <c r="F89" s="79">
        <v>0</v>
      </c>
      <c r="G89" s="79">
        <v>0</v>
      </c>
      <c r="H89" s="79">
        <v>0</v>
      </c>
      <c r="I89" s="86">
        <v>1</v>
      </c>
      <c r="J89" s="86">
        <v>0</v>
      </c>
      <c r="K89" s="86">
        <v>0</v>
      </c>
      <c r="L89" s="86">
        <v>0</v>
      </c>
      <c r="M89" s="86">
        <v>0</v>
      </c>
      <c r="N89" s="86">
        <v>0</v>
      </c>
      <c r="O89" s="79">
        <v>0</v>
      </c>
      <c r="P89" s="79">
        <v>0</v>
      </c>
      <c r="Q89" s="79">
        <v>0</v>
      </c>
      <c r="R89" s="79">
        <v>0</v>
      </c>
      <c r="S89" s="86">
        <v>0</v>
      </c>
      <c r="T89" s="79"/>
    </row>
    <row r="90" spans="1:20" x14ac:dyDescent="0.2">
      <c r="A90" s="79" t="s">
        <v>13</v>
      </c>
      <c r="B90" s="79" t="s">
        <v>83</v>
      </c>
      <c r="C90" s="79" t="s">
        <v>107</v>
      </c>
      <c r="D90" s="79">
        <v>0.954389614</v>
      </c>
      <c r="E90" s="79">
        <v>0</v>
      </c>
      <c r="F90" s="79">
        <v>0</v>
      </c>
      <c r="G90" s="79">
        <v>0</v>
      </c>
      <c r="H90" s="79">
        <v>0</v>
      </c>
      <c r="I90" s="86">
        <v>1</v>
      </c>
      <c r="J90" s="86">
        <v>0</v>
      </c>
      <c r="K90" s="86">
        <v>0</v>
      </c>
      <c r="L90" s="86">
        <v>0</v>
      </c>
      <c r="M90" s="86">
        <v>0</v>
      </c>
      <c r="N90" s="86">
        <v>0</v>
      </c>
      <c r="O90" s="79">
        <v>0</v>
      </c>
      <c r="P90" s="79">
        <v>0</v>
      </c>
      <c r="Q90" s="79">
        <v>0</v>
      </c>
      <c r="R90" s="79">
        <v>0</v>
      </c>
      <c r="S90" s="86">
        <v>0</v>
      </c>
      <c r="T90" s="79"/>
    </row>
    <row r="91" spans="1:20" x14ac:dyDescent="0.2">
      <c r="A91" s="79" t="s">
        <v>13</v>
      </c>
      <c r="B91" s="79" t="s">
        <v>83</v>
      </c>
      <c r="C91" s="79" t="s">
        <v>108</v>
      </c>
      <c r="D91" s="79">
        <v>0.909090909</v>
      </c>
      <c r="E91" s="79">
        <v>0</v>
      </c>
      <c r="F91" s="79">
        <v>0</v>
      </c>
      <c r="G91" s="79">
        <v>0</v>
      </c>
      <c r="H91" s="79">
        <v>0</v>
      </c>
      <c r="I91" s="86">
        <v>0</v>
      </c>
      <c r="J91" s="86">
        <v>0</v>
      </c>
      <c r="K91" s="86">
        <v>0.6</v>
      </c>
      <c r="L91" s="86">
        <v>0</v>
      </c>
      <c r="M91" s="86">
        <v>0.4</v>
      </c>
      <c r="N91" s="86">
        <v>0</v>
      </c>
      <c r="O91" s="79">
        <v>0</v>
      </c>
      <c r="P91" s="79">
        <v>0</v>
      </c>
      <c r="Q91" s="79">
        <v>0</v>
      </c>
      <c r="R91" s="79">
        <v>0</v>
      </c>
      <c r="S91" s="86">
        <v>0</v>
      </c>
      <c r="T91" s="79"/>
    </row>
    <row r="92" spans="1:20" x14ac:dyDescent="0.2">
      <c r="A92" s="79" t="s">
        <v>13</v>
      </c>
      <c r="B92" s="79" t="s">
        <v>83</v>
      </c>
      <c r="C92" s="79" t="s">
        <v>109</v>
      </c>
      <c r="D92" s="79">
        <v>2.6510822999999999E-2</v>
      </c>
      <c r="E92" s="79">
        <v>0</v>
      </c>
      <c r="F92" s="79">
        <v>0</v>
      </c>
      <c r="G92" s="79">
        <v>0</v>
      </c>
      <c r="H92" s="79">
        <v>0</v>
      </c>
      <c r="I92" s="86">
        <v>1</v>
      </c>
      <c r="J92" s="86">
        <v>0</v>
      </c>
      <c r="K92" s="86">
        <v>0</v>
      </c>
      <c r="L92" s="86">
        <v>0</v>
      </c>
      <c r="M92" s="86">
        <v>0</v>
      </c>
      <c r="N92" s="86">
        <v>0</v>
      </c>
      <c r="O92" s="79">
        <v>0</v>
      </c>
      <c r="P92" s="79">
        <v>0</v>
      </c>
      <c r="Q92" s="79">
        <v>0</v>
      </c>
      <c r="R92" s="79">
        <v>0</v>
      </c>
      <c r="S92" s="86">
        <v>0</v>
      </c>
      <c r="T92" s="79"/>
    </row>
    <row r="93" spans="1:20" x14ac:dyDescent="0.2">
      <c r="A93" s="79" t="s">
        <v>13</v>
      </c>
      <c r="B93" s="79" t="s">
        <v>83</v>
      </c>
      <c r="C93" s="79" t="s">
        <v>110</v>
      </c>
      <c r="D93" s="79">
        <v>5.1165887620000001</v>
      </c>
      <c r="E93" s="79">
        <v>0</v>
      </c>
      <c r="F93" s="79">
        <v>0</v>
      </c>
      <c r="G93" s="79">
        <v>0</v>
      </c>
      <c r="H93" s="79">
        <v>0</v>
      </c>
      <c r="I93" s="86">
        <v>0.95</v>
      </c>
      <c r="J93" s="86">
        <v>0.05</v>
      </c>
      <c r="K93" s="86">
        <v>0</v>
      </c>
      <c r="L93" s="86">
        <v>0</v>
      </c>
      <c r="M93" s="86">
        <v>0</v>
      </c>
      <c r="N93" s="86">
        <v>0</v>
      </c>
      <c r="O93" s="79">
        <v>0</v>
      </c>
      <c r="P93" s="79">
        <v>0</v>
      </c>
      <c r="Q93" s="79">
        <v>0</v>
      </c>
      <c r="R93" s="79">
        <v>0</v>
      </c>
      <c r="S93" s="86">
        <v>0</v>
      </c>
      <c r="T93" s="79"/>
    </row>
    <row r="94" spans="1:20" x14ac:dyDescent="0.2">
      <c r="A94" s="79" t="s">
        <v>13</v>
      </c>
      <c r="B94" s="79" t="s">
        <v>83</v>
      </c>
      <c r="C94" s="79" t="s">
        <v>111</v>
      </c>
      <c r="D94" s="79">
        <v>1.0909090910000001</v>
      </c>
      <c r="E94" s="79">
        <v>0</v>
      </c>
      <c r="F94" s="79">
        <v>0</v>
      </c>
      <c r="G94" s="79">
        <v>0</v>
      </c>
      <c r="H94" s="79">
        <v>0</v>
      </c>
      <c r="I94" s="86">
        <v>0</v>
      </c>
      <c r="J94" s="86">
        <v>0.5</v>
      </c>
      <c r="K94" s="86">
        <v>0.5</v>
      </c>
      <c r="L94" s="86">
        <v>0</v>
      </c>
      <c r="M94" s="86">
        <v>0</v>
      </c>
      <c r="N94" s="86">
        <v>0</v>
      </c>
      <c r="O94" s="79">
        <v>0</v>
      </c>
      <c r="P94" s="79">
        <v>0</v>
      </c>
      <c r="Q94" s="79">
        <v>0</v>
      </c>
      <c r="R94" s="79">
        <v>0</v>
      </c>
      <c r="S94" s="86">
        <v>0</v>
      </c>
      <c r="T94" s="79"/>
    </row>
    <row r="95" spans="1:20" x14ac:dyDescent="0.2">
      <c r="A95" s="79" t="s">
        <v>13</v>
      </c>
      <c r="B95" s="79" t="s">
        <v>83</v>
      </c>
      <c r="C95" s="79" t="s">
        <v>112</v>
      </c>
      <c r="D95" s="79">
        <v>0.81818181800000001</v>
      </c>
      <c r="E95" s="79">
        <v>0</v>
      </c>
      <c r="F95" s="79">
        <v>0</v>
      </c>
      <c r="G95" s="79">
        <v>0</v>
      </c>
      <c r="H95" s="79">
        <v>0</v>
      </c>
      <c r="I95" s="86">
        <v>0</v>
      </c>
      <c r="J95" s="86">
        <v>0</v>
      </c>
      <c r="K95" s="86">
        <v>0.6</v>
      </c>
      <c r="L95" s="86">
        <v>0</v>
      </c>
      <c r="M95" s="86">
        <v>0.4</v>
      </c>
      <c r="N95" s="86">
        <v>0</v>
      </c>
      <c r="O95" s="79">
        <v>0</v>
      </c>
      <c r="P95" s="79">
        <v>0</v>
      </c>
      <c r="Q95" s="79">
        <v>0</v>
      </c>
      <c r="R95" s="79">
        <v>0</v>
      </c>
      <c r="S95" s="86">
        <v>0</v>
      </c>
      <c r="T95" s="79"/>
    </row>
    <row r="96" spans="1:20" x14ac:dyDescent="0.2">
      <c r="A96" s="79" t="s">
        <v>13</v>
      </c>
      <c r="B96" s="79" t="s">
        <v>83</v>
      </c>
      <c r="C96" s="79" t="s">
        <v>113</v>
      </c>
      <c r="D96" s="79">
        <v>0.477194807</v>
      </c>
      <c r="E96" s="79">
        <v>0</v>
      </c>
      <c r="F96" s="79">
        <v>0</v>
      </c>
      <c r="G96" s="79">
        <v>0</v>
      </c>
      <c r="H96" s="79">
        <v>0</v>
      </c>
      <c r="I96" s="86">
        <v>1</v>
      </c>
      <c r="J96" s="86">
        <v>0</v>
      </c>
      <c r="K96" s="86">
        <v>0</v>
      </c>
      <c r="L96" s="86">
        <v>0</v>
      </c>
      <c r="M96" s="86">
        <v>0</v>
      </c>
      <c r="N96" s="86">
        <v>0</v>
      </c>
      <c r="O96" s="79">
        <v>0</v>
      </c>
      <c r="P96" s="79">
        <v>0</v>
      </c>
      <c r="Q96" s="79">
        <v>0</v>
      </c>
      <c r="R96" s="79">
        <v>0</v>
      </c>
      <c r="S96" s="86">
        <v>0</v>
      </c>
      <c r="T96" s="79"/>
    </row>
    <row r="97" spans="1:20" x14ac:dyDescent="0.2">
      <c r="A97" s="79" t="s">
        <v>13</v>
      </c>
      <c r="B97" s="79" t="s">
        <v>83</v>
      </c>
      <c r="C97" s="79" t="s">
        <v>114</v>
      </c>
      <c r="D97" s="79">
        <v>0.92787879100000004</v>
      </c>
      <c r="E97" s="79">
        <v>0</v>
      </c>
      <c r="F97" s="79">
        <v>0</v>
      </c>
      <c r="G97" s="79">
        <v>0</v>
      </c>
      <c r="H97" s="79">
        <v>0</v>
      </c>
      <c r="I97" s="86">
        <v>0.9</v>
      </c>
      <c r="J97" s="86">
        <v>0.05</v>
      </c>
      <c r="K97" s="86">
        <v>0</v>
      </c>
      <c r="L97" s="86">
        <v>0</v>
      </c>
      <c r="M97" s="86">
        <v>0.05</v>
      </c>
      <c r="N97" s="86">
        <v>0</v>
      </c>
      <c r="O97" s="79">
        <v>0</v>
      </c>
      <c r="P97" s="79">
        <v>0</v>
      </c>
      <c r="Q97" s="79">
        <v>0</v>
      </c>
      <c r="R97" s="79">
        <v>0</v>
      </c>
      <c r="S97" s="86">
        <v>0</v>
      </c>
      <c r="T97" s="79"/>
    </row>
    <row r="98" spans="1:20" x14ac:dyDescent="0.2">
      <c r="A98" s="79" t="s">
        <v>13</v>
      </c>
      <c r="B98" s="79" t="s">
        <v>83</v>
      </c>
      <c r="C98" s="79" t="s">
        <v>115</v>
      </c>
      <c r="D98" s="79">
        <v>0.15906493599999999</v>
      </c>
      <c r="E98" s="79">
        <v>0</v>
      </c>
      <c r="F98" s="79">
        <v>0</v>
      </c>
      <c r="G98" s="79">
        <v>0</v>
      </c>
      <c r="H98" s="79">
        <v>0</v>
      </c>
      <c r="I98" s="86">
        <v>1</v>
      </c>
      <c r="J98" s="86">
        <v>0</v>
      </c>
      <c r="K98" s="86">
        <v>0</v>
      </c>
      <c r="L98" s="86">
        <v>0</v>
      </c>
      <c r="M98" s="86">
        <v>0</v>
      </c>
      <c r="N98" s="86">
        <v>0</v>
      </c>
      <c r="O98" s="79">
        <v>0</v>
      </c>
      <c r="P98" s="79">
        <v>0</v>
      </c>
      <c r="Q98" s="79">
        <v>0</v>
      </c>
      <c r="R98" s="79">
        <v>0</v>
      </c>
      <c r="S98" s="86">
        <v>0</v>
      </c>
      <c r="T98" s="79"/>
    </row>
    <row r="99" spans="1:20" x14ac:dyDescent="0.2">
      <c r="A99" s="79" t="s">
        <v>13</v>
      </c>
      <c r="B99" s="79" t="s">
        <v>83</v>
      </c>
      <c r="C99" s="79" t="s">
        <v>116</v>
      </c>
      <c r="D99" s="79">
        <v>0.15906493599999999</v>
      </c>
      <c r="E99" s="79">
        <v>0</v>
      </c>
      <c r="F99" s="79">
        <v>0</v>
      </c>
      <c r="G99" s="79">
        <v>0</v>
      </c>
      <c r="H99" s="79">
        <v>0</v>
      </c>
      <c r="I99" s="86">
        <v>1</v>
      </c>
      <c r="J99" s="86">
        <v>0</v>
      </c>
      <c r="K99" s="86">
        <v>0</v>
      </c>
      <c r="L99" s="86">
        <v>0</v>
      </c>
      <c r="M99" s="86">
        <v>0</v>
      </c>
      <c r="N99" s="86">
        <v>0</v>
      </c>
      <c r="O99" s="79">
        <v>0</v>
      </c>
      <c r="P99" s="79">
        <v>0</v>
      </c>
      <c r="Q99" s="79">
        <v>0</v>
      </c>
      <c r="R99" s="79">
        <v>0</v>
      </c>
      <c r="S99" s="86">
        <v>0</v>
      </c>
      <c r="T99" s="79"/>
    </row>
    <row r="100" spans="1:20" x14ac:dyDescent="0.2">
      <c r="A100" s="79" t="s">
        <v>13</v>
      </c>
      <c r="B100" s="79" t="s">
        <v>83</v>
      </c>
      <c r="C100" s="79" t="s">
        <v>117</v>
      </c>
      <c r="D100" s="79">
        <v>0.954389614</v>
      </c>
      <c r="E100" s="79">
        <v>0</v>
      </c>
      <c r="F100" s="79">
        <v>0</v>
      </c>
      <c r="G100" s="79">
        <v>0</v>
      </c>
      <c r="H100" s="79">
        <v>0</v>
      </c>
      <c r="I100" s="86">
        <v>1</v>
      </c>
      <c r="J100" s="86">
        <v>0</v>
      </c>
      <c r="K100" s="86">
        <v>0</v>
      </c>
      <c r="L100" s="86">
        <v>0</v>
      </c>
      <c r="M100" s="86">
        <v>0</v>
      </c>
      <c r="N100" s="86">
        <v>0</v>
      </c>
      <c r="O100" s="79">
        <v>0</v>
      </c>
      <c r="P100" s="79">
        <v>0</v>
      </c>
      <c r="Q100" s="79">
        <v>0</v>
      </c>
      <c r="R100" s="79">
        <v>0</v>
      </c>
      <c r="S100" s="86">
        <v>0</v>
      </c>
      <c r="T100" s="79"/>
    </row>
    <row r="101" spans="1:20" x14ac:dyDescent="0.2">
      <c r="A101" s="79" t="s">
        <v>13</v>
      </c>
      <c r="B101" s="79" t="s">
        <v>83</v>
      </c>
      <c r="C101" s="79" t="s">
        <v>118</v>
      </c>
      <c r="D101" s="79">
        <v>0.81818181800000001</v>
      </c>
      <c r="E101" s="79">
        <v>0</v>
      </c>
      <c r="F101" s="79">
        <v>0</v>
      </c>
      <c r="G101" s="79">
        <v>0</v>
      </c>
      <c r="H101" s="79">
        <v>0</v>
      </c>
      <c r="I101" s="86">
        <v>0</v>
      </c>
      <c r="J101" s="86">
        <v>0</v>
      </c>
      <c r="K101" s="86">
        <v>0.6</v>
      </c>
      <c r="L101" s="86">
        <v>0</v>
      </c>
      <c r="M101" s="86">
        <v>0.4</v>
      </c>
      <c r="N101" s="86">
        <v>0</v>
      </c>
      <c r="O101" s="79">
        <v>0</v>
      </c>
      <c r="P101" s="79">
        <v>0</v>
      </c>
      <c r="Q101" s="79">
        <v>0</v>
      </c>
      <c r="R101" s="79">
        <v>0</v>
      </c>
      <c r="S101" s="86">
        <v>0</v>
      </c>
      <c r="T101" s="79"/>
    </row>
    <row r="102" spans="1:20" x14ac:dyDescent="0.2">
      <c r="A102" s="79" t="s">
        <v>13</v>
      </c>
      <c r="B102" s="79" t="s">
        <v>83</v>
      </c>
      <c r="C102" s="79" t="s">
        <v>119</v>
      </c>
      <c r="D102" s="79">
        <v>0.15906493599999999</v>
      </c>
      <c r="E102" s="79">
        <v>0</v>
      </c>
      <c r="F102" s="79">
        <v>0</v>
      </c>
      <c r="G102" s="79">
        <v>0</v>
      </c>
      <c r="H102" s="79">
        <v>0</v>
      </c>
      <c r="I102" s="86">
        <v>1</v>
      </c>
      <c r="J102" s="86">
        <v>0</v>
      </c>
      <c r="K102" s="86">
        <v>0</v>
      </c>
      <c r="L102" s="86">
        <v>0</v>
      </c>
      <c r="M102" s="86">
        <v>0</v>
      </c>
      <c r="N102" s="86">
        <v>0</v>
      </c>
      <c r="O102" s="79">
        <v>0</v>
      </c>
      <c r="P102" s="79">
        <v>0</v>
      </c>
      <c r="Q102" s="79">
        <v>0</v>
      </c>
      <c r="R102" s="79">
        <v>0</v>
      </c>
      <c r="S102" s="86">
        <v>0</v>
      </c>
      <c r="T102" s="79"/>
    </row>
    <row r="103" spans="1:20" x14ac:dyDescent="0.2">
      <c r="A103" s="79" t="s">
        <v>13</v>
      </c>
      <c r="B103" s="79" t="s">
        <v>83</v>
      </c>
      <c r="C103" s="79" t="s">
        <v>120</v>
      </c>
      <c r="D103" s="79">
        <v>0.477194807</v>
      </c>
      <c r="E103" s="79">
        <v>0</v>
      </c>
      <c r="F103" s="79">
        <v>0</v>
      </c>
      <c r="G103" s="79">
        <v>0</v>
      </c>
      <c r="H103" s="79">
        <v>0</v>
      </c>
      <c r="I103" s="86">
        <v>1</v>
      </c>
      <c r="J103" s="86">
        <v>0</v>
      </c>
      <c r="K103" s="86">
        <v>0</v>
      </c>
      <c r="L103" s="86">
        <v>0</v>
      </c>
      <c r="M103" s="86">
        <v>0</v>
      </c>
      <c r="N103" s="86">
        <v>0</v>
      </c>
      <c r="O103" s="79">
        <v>0</v>
      </c>
      <c r="P103" s="79">
        <v>0</v>
      </c>
      <c r="Q103" s="79">
        <v>0</v>
      </c>
      <c r="R103" s="79">
        <v>0</v>
      </c>
      <c r="S103" s="86">
        <v>0</v>
      </c>
      <c r="T103" s="79"/>
    </row>
    <row r="104" spans="1:20" x14ac:dyDescent="0.2">
      <c r="A104" s="79" t="s">
        <v>13</v>
      </c>
      <c r="B104" s="79" t="s">
        <v>83</v>
      </c>
      <c r="C104" s="79" t="s">
        <v>121</v>
      </c>
      <c r="D104" s="79">
        <v>4.08266668</v>
      </c>
      <c r="E104" s="79">
        <v>0</v>
      </c>
      <c r="F104" s="79">
        <v>22.844444500000002</v>
      </c>
      <c r="G104" s="79">
        <v>22.844444500000002</v>
      </c>
      <c r="H104" s="79">
        <v>0</v>
      </c>
      <c r="I104" s="86">
        <v>1</v>
      </c>
      <c r="J104" s="86">
        <v>0</v>
      </c>
      <c r="K104" s="86">
        <v>0</v>
      </c>
      <c r="L104" s="86">
        <v>0</v>
      </c>
      <c r="M104" s="86">
        <v>0</v>
      </c>
      <c r="N104" s="86">
        <v>0</v>
      </c>
      <c r="O104" s="79">
        <v>0</v>
      </c>
      <c r="P104" s="79">
        <v>0</v>
      </c>
      <c r="Q104" s="79">
        <v>0</v>
      </c>
      <c r="R104" s="79">
        <v>0</v>
      </c>
      <c r="S104" s="86">
        <v>0</v>
      </c>
      <c r="T104" s="79"/>
    </row>
    <row r="105" spans="1:20" x14ac:dyDescent="0.2">
      <c r="A105" s="79" t="s">
        <v>13</v>
      </c>
      <c r="B105" s="79" t="s">
        <v>83</v>
      </c>
      <c r="C105" s="79" t="s">
        <v>123</v>
      </c>
      <c r="D105" s="79">
        <v>2.5450389699999998</v>
      </c>
      <c r="E105" s="79">
        <v>0</v>
      </c>
      <c r="F105" s="79">
        <v>3.263492072</v>
      </c>
      <c r="G105" s="79">
        <v>3.263492072</v>
      </c>
      <c r="H105" s="79">
        <v>0</v>
      </c>
      <c r="I105" s="86">
        <v>0.9</v>
      </c>
      <c r="J105" s="86">
        <v>0</v>
      </c>
      <c r="K105" s="86">
        <v>0.1</v>
      </c>
      <c r="L105" s="86">
        <v>0</v>
      </c>
      <c r="M105" s="86">
        <v>0</v>
      </c>
      <c r="N105" s="86">
        <v>0</v>
      </c>
      <c r="O105" s="79">
        <v>0</v>
      </c>
      <c r="P105" s="79">
        <v>0</v>
      </c>
      <c r="Q105" s="79">
        <v>0</v>
      </c>
      <c r="R105" s="79">
        <v>0</v>
      </c>
      <c r="S105" s="86">
        <v>0</v>
      </c>
      <c r="T105" s="79"/>
    </row>
    <row r="106" spans="1:20" x14ac:dyDescent="0.2">
      <c r="A106" s="79" t="s">
        <v>13</v>
      </c>
      <c r="B106" s="79" t="s">
        <v>83</v>
      </c>
      <c r="C106" s="79" t="s">
        <v>124</v>
      </c>
      <c r="D106" s="79">
        <v>9.2522770869999995</v>
      </c>
      <c r="E106" s="79">
        <v>0</v>
      </c>
      <c r="F106" s="79">
        <v>0</v>
      </c>
      <c r="G106" s="79">
        <v>0</v>
      </c>
      <c r="H106" s="79">
        <v>0</v>
      </c>
      <c r="I106" s="86">
        <v>1</v>
      </c>
      <c r="J106" s="86">
        <v>0</v>
      </c>
      <c r="K106" s="86">
        <v>0</v>
      </c>
      <c r="L106" s="86">
        <v>0</v>
      </c>
      <c r="M106" s="86">
        <v>0</v>
      </c>
      <c r="N106" s="86">
        <v>0</v>
      </c>
      <c r="O106" s="79">
        <v>0</v>
      </c>
      <c r="P106" s="79">
        <v>0</v>
      </c>
      <c r="Q106" s="79">
        <v>0</v>
      </c>
      <c r="R106" s="79">
        <v>0</v>
      </c>
      <c r="S106" s="86">
        <v>0</v>
      </c>
      <c r="T106" s="79"/>
    </row>
    <row r="107" spans="1:20" x14ac:dyDescent="0.2">
      <c r="A107" s="79" t="s">
        <v>13</v>
      </c>
      <c r="B107" s="79" t="s">
        <v>83</v>
      </c>
      <c r="C107" s="79" t="s">
        <v>125</v>
      </c>
      <c r="D107" s="79">
        <v>1.7727272730000001</v>
      </c>
      <c r="E107" s="79">
        <v>0</v>
      </c>
      <c r="F107" s="79">
        <v>0</v>
      </c>
      <c r="G107" s="79">
        <v>0</v>
      </c>
      <c r="H107" s="79">
        <v>0</v>
      </c>
      <c r="I107" s="86">
        <v>1</v>
      </c>
      <c r="J107" s="86">
        <v>0</v>
      </c>
      <c r="K107" s="86">
        <v>0</v>
      </c>
      <c r="L107" s="86">
        <v>0</v>
      </c>
      <c r="M107" s="86">
        <v>0</v>
      </c>
      <c r="N107" s="86">
        <v>0</v>
      </c>
      <c r="O107" s="79">
        <v>0</v>
      </c>
      <c r="P107" s="79">
        <v>0</v>
      </c>
      <c r="Q107" s="79">
        <v>0</v>
      </c>
      <c r="R107" s="79">
        <v>0</v>
      </c>
      <c r="S107" s="86">
        <v>0</v>
      </c>
      <c r="T107" s="79"/>
    </row>
    <row r="108" spans="1:20" x14ac:dyDescent="0.2">
      <c r="A108" s="79" t="s">
        <v>13</v>
      </c>
      <c r="B108" s="79" t="s">
        <v>83</v>
      </c>
      <c r="C108" s="79" t="s">
        <v>126</v>
      </c>
      <c r="D108" s="79">
        <v>0.63625974200000002</v>
      </c>
      <c r="E108" s="79">
        <v>0</v>
      </c>
      <c r="F108" s="79">
        <v>0</v>
      </c>
      <c r="G108" s="79">
        <v>0</v>
      </c>
      <c r="H108" s="79">
        <v>0</v>
      </c>
      <c r="I108" s="86">
        <v>1</v>
      </c>
      <c r="J108" s="86">
        <v>0</v>
      </c>
      <c r="K108" s="86">
        <v>0</v>
      </c>
      <c r="L108" s="86">
        <v>0</v>
      </c>
      <c r="M108" s="86">
        <v>0</v>
      </c>
      <c r="N108" s="86">
        <v>0</v>
      </c>
      <c r="O108" s="79">
        <v>0</v>
      </c>
      <c r="P108" s="79">
        <v>0</v>
      </c>
      <c r="Q108" s="79">
        <v>0</v>
      </c>
      <c r="R108" s="79">
        <v>0</v>
      </c>
      <c r="S108" s="86">
        <v>0</v>
      </c>
      <c r="T108" s="79"/>
    </row>
    <row r="109" spans="1:20" x14ac:dyDescent="0.2">
      <c r="A109" s="79" t="s">
        <v>13</v>
      </c>
      <c r="B109" s="79" t="s">
        <v>83</v>
      </c>
      <c r="C109" s="79" t="s">
        <v>127</v>
      </c>
      <c r="D109" s="79">
        <v>0.111053392</v>
      </c>
      <c r="E109" s="79">
        <v>0</v>
      </c>
      <c r="F109" s="79">
        <v>0</v>
      </c>
      <c r="G109" s="79">
        <v>0</v>
      </c>
      <c r="H109" s="79">
        <v>0</v>
      </c>
      <c r="I109" s="86">
        <v>1</v>
      </c>
      <c r="J109" s="86">
        <v>0</v>
      </c>
      <c r="K109" s="86">
        <v>0</v>
      </c>
      <c r="L109" s="86">
        <v>0</v>
      </c>
      <c r="M109" s="86">
        <v>0</v>
      </c>
      <c r="N109" s="86">
        <v>0</v>
      </c>
      <c r="O109" s="79">
        <v>0</v>
      </c>
      <c r="P109" s="79">
        <v>0</v>
      </c>
      <c r="Q109" s="79">
        <v>0</v>
      </c>
      <c r="R109" s="79">
        <v>0</v>
      </c>
      <c r="S109" s="86">
        <v>0</v>
      </c>
      <c r="T109" s="79"/>
    </row>
    <row r="110" spans="1:20" x14ac:dyDescent="0.2">
      <c r="A110" s="79" t="s">
        <v>13</v>
      </c>
      <c r="B110" s="79" t="s">
        <v>83</v>
      </c>
      <c r="C110" s="79" t="s">
        <v>128</v>
      </c>
      <c r="D110" s="79">
        <v>5.3021644999999999E-2</v>
      </c>
      <c r="E110" s="79">
        <v>0</v>
      </c>
      <c r="F110" s="79">
        <v>0</v>
      </c>
      <c r="G110" s="79">
        <v>0</v>
      </c>
      <c r="H110" s="79">
        <v>0</v>
      </c>
      <c r="I110" s="86">
        <v>1</v>
      </c>
      <c r="J110" s="86">
        <v>0</v>
      </c>
      <c r="K110" s="86">
        <v>0</v>
      </c>
      <c r="L110" s="86">
        <v>0</v>
      </c>
      <c r="M110" s="86">
        <v>0</v>
      </c>
      <c r="N110" s="86">
        <v>0</v>
      </c>
      <c r="O110" s="79">
        <v>0</v>
      </c>
      <c r="P110" s="79">
        <v>0</v>
      </c>
      <c r="Q110" s="79">
        <v>0</v>
      </c>
      <c r="R110" s="79">
        <v>0</v>
      </c>
      <c r="S110" s="86">
        <v>0</v>
      </c>
      <c r="T110" s="79"/>
    </row>
    <row r="111" spans="1:20" x14ac:dyDescent="0.2">
      <c r="A111" s="79" t="s">
        <v>13</v>
      </c>
      <c r="B111" s="79" t="s">
        <v>83</v>
      </c>
      <c r="C111" s="79" t="s">
        <v>129</v>
      </c>
      <c r="D111" s="79">
        <v>0.10604329</v>
      </c>
      <c r="E111" s="79">
        <v>0</v>
      </c>
      <c r="F111" s="79">
        <v>0</v>
      </c>
      <c r="G111" s="79">
        <v>0</v>
      </c>
      <c r="H111" s="79">
        <v>0</v>
      </c>
      <c r="I111" s="86">
        <v>1</v>
      </c>
      <c r="J111" s="86">
        <v>0</v>
      </c>
      <c r="K111" s="86">
        <v>0</v>
      </c>
      <c r="L111" s="86">
        <v>0</v>
      </c>
      <c r="M111" s="86">
        <v>0</v>
      </c>
      <c r="N111" s="86">
        <v>0</v>
      </c>
      <c r="O111" s="79">
        <v>0</v>
      </c>
      <c r="P111" s="79">
        <v>0</v>
      </c>
      <c r="Q111" s="79">
        <v>0</v>
      </c>
      <c r="R111" s="79">
        <v>0</v>
      </c>
      <c r="S111" s="86">
        <v>0</v>
      </c>
      <c r="T111" s="79"/>
    </row>
    <row r="112" spans="1:20" x14ac:dyDescent="0.2">
      <c r="A112" s="79" t="s">
        <v>13</v>
      </c>
      <c r="B112" s="79" t="s">
        <v>83</v>
      </c>
      <c r="C112" s="79" t="s">
        <v>130</v>
      </c>
      <c r="D112" s="79">
        <v>0.10604329</v>
      </c>
      <c r="E112" s="79">
        <v>0</v>
      </c>
      <c r="F112" s="79">
        <v>0</v>
      </c>
      <c r="G112" s="79">
        <v>0</v>
      </c>
      <c r="H112" s="79">
        <v>0</v>
      </c>
      <c r="I112" s="86">
        <v>1</v>
      </c>
      <c r="J112" s="86">
        <v>0</v>
      </c>
      <c r="K112" s="86">
        <v>0</v>
      </c>
      <c r="L112" s="86">
        <v>0</v>
      </c>
      <c r="M112" s="86">
        <v>0</v>
      </c>
      <c r="N112" s="86">
        <v>0</v>
      </c>
      <c r="O112" s="79">
        <v>0</v>
      </c>
      <c r="P112" s="79">
        <v>0</v>
      </c>
      <c r="Q112" s="79">
        <v>0</v>
      </c>
      <c r="R112" s="79">
        <v>0</v>
      </c>
      <c r="S112" s="86">
        <v>0</v>
      </c>
      <c r="T112" s="79"/>
    </row>
    <row r="113" spans="1:20" x14ac:dyDescent="0.2">
      <c r="A113" s="79" t="s">
        <v>13</v>
      </c>
      <c r="B113" s="79" t="s">
        <v>83</v>
      </c>
      <c r="C113" s="79" t="s">
        <v>131</v>
      </c>
      <c r="D113" s="79">
        <v>0.212086581</v>
      </c>
      <c r="E113" s="79">
        <v>0</v>
      </c>
      <c r="F113" s="79">
        <v>0</v>
      </c>
      <c r="G113" s="79">
        <v>0</v>
      </c>
      <c r="H113" s="79">
        <v>0</v>
      </c>
      <c r="I113" s="86">
        <v>1</v>
      </c>
      <c r="J113" s="86">
        <v>0</v>
      </c>
      <c r="K113" s="86">
        <v>0</v>
      </c>
      <c r="L113" s="86">
        <v>0</v>
      </c>
      <c r="M113" s="86">
        <v>0</v>
      </c>
      <c r="N113" s="86">
        <v>0</v>
      </c>
      <c r="O113" s="79">
        <v>0</v>
      </c>
      <c r="P113" s="79">
        <v>0</v>
      </c>
      <c r="Q113" s="79">
        <v>0</v>
      </c>
      <c r="R113" s="79">
        <v>0</v>
      </c>
      <c r="S113" s="86">
        <v>0</v>
      </c>
      <c r="T113" s="79"/>
    </row>
    <row r="114" spans="1:20" x14ac:dyDescent="0.2">
      <c r="A114" s="79" t="s">
        <v>13</v>
      </c>
      <c r="B114" s="79" t="s">
        <v>83</v>
      </c>
      <c r="C114" s="79" t="s">
        <v>132</v>
      </c>
      <c r="D114" s="79">
        <v>0.10604329</v>
      </c>
      <c r="E114" s="79">
        <v>0</v>
      </c>
      <c r="F114" s="79">
        <v>0</v>
      </c>
      <c r="G114" s="79">
        <v>0</v>
      </c>
      <c r="H114" s="79">
        <v>0</v>
      </c>
      <c r="I114" s="86">
        <v>1</v>
      </c>
      <c r="J114" s="86">
        <v>0</v>
      </c>
      <c r="K114" s="86">
        <v>0</v>
      </c>
      <c r="L114" s="86">
        <v>0</v>
      </c>
      <c r="M114" s="86">
        <v>0</v>
      </c>
      <c r="N114" s="86">
        <v>0</v>
      </c>
      <c r="O114" s="79">
        <v>0</v>
      </c>
      <c r="P114" s="79">
        <v>0</v>
      </c>
      <c r="Q114" s="79">
        <v>0</v>
      </c>
      <c r="R114" s="79">
        <v>0</v>
      </c>
      <c r="S114" s="86">
        <v>0</v>
      </c>
      <c r="T114" s="79"/>
    </row>
    <row r="115" spans="1:20" x14ac:dyDescent="0.2">
      <c r="A115" s="79" t="s">
        <v>13</v>
      </c>
      <c r="B115" s="79" t="s">
        <v>83</v>
      </c>
      <c r="C115" s="79" t="s">
        <v>133</v>
      </c>
      <c r="D115" s="79">
        <v>0.68928138800000005</v>
      </c>
      <c r="E115" s="79">
        <v>0</v>
      </c>
      <c r="F115" s="79">
        <v>0</v>
      </c>
      <c r="G115" s="79">
        <v>0</v>
      </c>
      <c r="H115" s="79">
        <v>0</v>
      </c>
      <c r="I115" s="86">
        <v>1</v>
      </c>
      <c r="J115" s="86">
        <v>0</v>
      </c>
      <c r="K115" s="86">
        <v>0</v>
      </c>
      <c r="L115" s="86">
        <v>0</v>
      </c>
      <c r="M115" s="86">
        <v>0</v>
      </c>
      <c r="N115" s="86">
        <v>0</v>
      </c>
      <c r="O115" s="79">
        <v>0</v>
      </c>
      <c r="P115" s="79">
        <v>0</v>
      </c>
      <c r="Q115" s="79">
        <v>0</v>
      </c>
      <c r="R115" s="79">
        <v>0</v>
      </c>
      <c r="S115" s="86">
        <v>0</v>
      </c>
      <c r="T115" s="79"/>
    </row>
    <row r="116" spans="1:20" x14ac:dyDescent="0.2">
      <c r="A116" s="79" t="s">
        <v>13</v>
      </c>
      <c r="B116" s="79" t="s">
        <v>83</v>
      </c>
      <c r="C116" s="79" t="s">
        <v>134</v>
      </c>
      <c r="D116" s="79">
        <v>11.454545449999999</v>
      </c>
      <c r="E116" s="79">
        <v>0</v>
      </c>
      <c r="F116" s="79">
        <v>0</v>
      </c>
      <c r="G116" s="79">
        <v>0</v>
      </c>
      <c r="H116" s="79">
        <v>0</v>
      </c>
      <c r="I116" s="86">
        <v>0.9</v>
      </c>
      <c r="J116" s="86">
        <v>0.05</v>
      </c>
      <c r="K116" s="86">
        <v>0</v>
      </c>
      <c r="L116" s="86">
        <v>0.05</v>
      </c>
      <c r="M116" s="86">
        <v>0</v>
      </c>
      <c r="N116" s="86">
        <v>0</v>
      </c>
      <c r="O116" s="79">
        <v>0</v>
      </c>
      <c r="P116" s="79">
        <v>0</v>
      </c>
      <c r="Q116" s="79">
        <v>0</v>
      </c>
      <c r="R116" s="79">
        <v>0</v>
      </c>
      <c r="S116" s="86">
        <v>0</v>
      </c>
      <c r="T116" s="79"/>
    </row>
    <row r="117" spans="1:20" x14ac:dyDescent="0.2">
      <c r="A117" s="79" t="s">
        <v>13</v>
      </c>
      <c r="B117" s="79" t="s">
        <v>83</v>
      </c>
      <c r="C117" s="79" t="s">
        <v>135</v>
      </c>
      <c r="D117" s="79">
        <v>0</v>
      </c>
      <c r="E117" s="79">
        <v>0</v>
      </c>
      <c r="F117" s="79">
        <v>7.6349207159999999</v>
      </c>
      <c r="G117" s="79">
        <v>7.6349207159999999</v>
      </c>
      <c r="H117" s="79">
        <v>0</v>
      </c>
      <c r="I117" s="86">
        <v>0</v>
      </c>
      <c r="J117" s="86">
        <v>0</v>
      </c>
      <c r="K117" s="86">
        <v>1</v>
      </c>
      <c r="L117" s="86">
        <v>0</v>
      </c>
      <c r="M117" s="86">
        <v>0</v>
      </c>
      <c r="N117" s="86">
        <v>0</v>
      </c>
      <c r="O117" s="79">
        <v>0</v>
      </c>
      <c r="P117" s="79">
        <v>0</v>
      </c>
      <c r="Q117" s="79">
        <v>0</v>
      </c>
      <c r="R117" s="79">
        <v>0</v>
      </c>
      <c r="S117" s="86">
        <v>0</v>
      </c>
      <c r="T117" s="79"/>
    </row>
    <row r="118" spans="1:20" x14ac:dyDescent="0.2">
      <c r="A118" s="79" t="s">
        <v>13</v>
      </c>
      <c r="B118" s="79" t="s">
        <v>83</v>
      </c>
      <c r="C118" s="79" t="s">
        <v>136</v>
      </c>
      <c r="D118" s="79">
        <v>19.087792270000001</v>
      </c>
      <c r="E118" s="79">
        <v>0</v>
      </c>
      <c r="F118" s="79">
        <v>45.688889000000003</v>
      </c>
      <c r="G118" s="79">
        <v>45.688889000000003</v>
      </c>
      <c r="H118" s="79">
        <v>0</v>
      </c>
      <c r="I118" s="86">
        <v>0.9</v>
      </c>
      <c r="J118" s="86">
        <v>0.1</v>
      </c>
      <c r="K118" s="86">
        <v>0</v>
      </c>
      <c r="L118" s="86">
        <v>0</v>
      </c>
      <c r="M118" s="86">
        <v>0</v>
      </c>
      <c r="N118" s="86">
        <v>0</v>
      </c>
      <c r="O118" s="79">
        <v>0</v>
      </c>
      <c r="P118" s="79">
        <v>0</v>
      </c>
      <c r="Q118" s="79">
        <v>0</v>
      </c>
      <c r="R118" s="79">
        <v>0</v>
      </c>
      <c r="S118" s="86">
        <v>1E-3</v>
      </c>
      <c r="T118" s="79"/>
    </row>
    <row r="119" spans="1:20" x14ac:dyDescent="0.2">
      <c r="A119" s="79" t="s">
        <v>13</v>
      </c>
      <c r="B119" s="79" t="s">
        <v>83</v>
      </c>
      <c r="C119" s="79" t="s">
        <v>137</v>
      </c>
      <c r="D119" s="79">
        <v>4.6659047779999998</v>
      </c>
      <c r="E119" s="79">
        <v>0</v>
      </c>
      <c r="F119" s="79">
        <v>0</v>
      </c>
      <c r="G119" s="79">
        <v>0</v>
      </c>
      <c r="H119" s="79">
        <v>0</v>
      </c>
      <c r="I119" s="86">
        <v>0.95</v>
      </c>
      <c r="J119" s="86">
        <v>0.05</v>
      </c>
      <c r="K119" s="86">
        <v>0</v>
      </c>
      <c r="L119" s="86">
        <v>0</v>
      </c>
      <c r="M119" s="86">
        <v>0</v>
      </c>
      <c r="N119" s="86">
        <v>0</v>
      </c>
      <c r="O119" s="79">
        <v>0</v>
      </c>
      <c r="P119" s="79">
        <v>0</v>
      </c>
      <c r="Q119" s="79">
        <v>0</v>
      </c>
      <c r="R119" s="79">
        <v>0</v>
      </c>
      <c r="S119" s="86">
        <v>0</v>
      </c>
      <c r="T119" s="79"/>
    </row>
    <row r="120" spans="1:20" x14ac:dyDescent="0.2">
      <c r="A120" s="79" t="s">
        <v>13</v>
      </c>
      <c r="B120" s="79" t="s">
        <v>83</v>
      </c>
      <c r="C120" s="79" t="s">
        <v>138</v>
      </c>
      <c r="D120" s="79">
        <v>28.59090909</v>
      </c>
      <c r="E120" s="79">
        <v>0</v>
      </c>
      <c r="F120" s="79">
        <v>55</v>
      </c>
      <c r="G120" s="79">
        <v>55</v>
      </c>
      <c r="H120" s="79">
        <v>0</v>
      </c>
      <c r="I120" s="86">
        <v>0</v>
      </c>
      <c r="J120" s="86">
        <v>0.2</v>
      </c>
      <c r="K120" s="86">
        <v>0.8</v>
      </c>
      <c r="L120" s="86">
        <v>0</v>
      </c>
      <c r="M120" s="86">
        <v>0</v>
      </c>
      <c r="N120" s="86">
        <v>0</v>
      </c>
      <c r="O120" s="79">
        <v>0</v>
      </c>
      <c r="P120" s="79">
        <v>0</v>
      </c>
      <c r="Q120" s="79">
        <v>0</v>
      </c>
      <c r="R120" s="79">
        <v>0</v>
      </c>
      <c r="S120" s="86">
        <v>0</v>
      </c>
      <c r="T120" s="79"/>
    </row>
    <row r="121" spans="1:20" x14ac:dyDescent="0.2">
      <c r="A121" s="79" t="s">
        <v>13</v>
      </c>
      <c r="B121" s="79" t="s">
        <v>83</v>
      </c>
      <c r="C121" s="79" t="s">
        <v>139</v>
      </c>
      <c r="D121" s="79">
        <v>10.135045059999999</v>
      </c>
      <c r="E121" s="79">
        <v>1.1968046E-2</v>
      </c>
      <c r="F121" s="79">
        <v>0</v>
      </c>
      <c r="G121" s="79">
        <v>0</v>
      </c>
      <c r="H121" s="79">
        <v>0</v>
      </c>
      <c r="I121" s="86">
        <v>1</v>
      </c>
      <c r="J121" s="86">
        <v>0</v>
      </c>
      <c r="K121" s="86">
        <v>0</v>
      </c>
      <c r="L121" s="86">
        <v>0</v>
      </c>
      <c r="M121" s="86">
        <v>0</v>
      </c>
      <c r="N121" s="86">
        <v>0</v>
      </c>
      <c r="O121" s="79">
        <v>0</v>
      </c>
      <c r="P121" s="79">
        <v>0</v>
      </c>
      <c r="Q121" s="79">
        <v>0</v>
      </c>
      <c r="R121" s="79">
        <v>0</v>
      </c>
      <c r="S121" s="86">
        <v>0</v>
      </c>
      <c r="T121" s="79"/>
    </row>
    <row r="122" spans="1:20" x14ac:dyDescent="0.2">
      <c r="A122" s="79" t="s">
        <v>13</v>
      </c>
      <c r="B122" s="79" t="s">
        <v>1106</v>
      </c>
      <c r="C122" s="79" t="s">
        <v>142</v>
      </c>
      <c r="D122" s="79">
        <v>8.0672442649999994</v>
      </c>
      <c r="E122" s="79">
        <v>9.8970499999999993E-3</v>
      </c>
      <c r="F122" s="79">
        <v>0</v>
      </c>
      <c r="G122" s="79">
        <v>0</v>
      </c>
      <c r="H122" s="79">
        <v>0</v>
      </c>
      <c r="I122" s="86">
        <v>0.05</v>
      </c>
      <c r="J122" s="86">
        <v>0.15</v>
      </c>
      <c r="K122" s="86">
        <v>0</v>
      </c>
      <c r="L122" s="86">
        <v>0</v>
      </c>
      <c r="M122" s="86">
        <v>0</v>
      </c>
      <c r="N122" s="86">
        <v>0</v>
      </c>
      <c r="O122" s="79">
        <v>0</v>
      </c>
      <c r="P122" s="79">
        <v>0</v>
      </c>
      <c r="Q122" s="79">
        <v>0</v>
      </c>
      <c r="R122" s="79">
        <v>0</v>
      </c>
      <c r="S122" s="86">
        <v>0.8</v>
      </c>
      <c r="T122" s="79"/>
    </row>
    <row r="123" spans="1:20" x14ac:dyDescent="0.2">
      <c r="A123" s="79" t="s">
        <v>13</v>
      </c>
      <c r="B123" s="79" t="s">
        <v>1106</v>
      </c>
      <c r="C123" s="79" t="s">
        <v>144</v>
      </c>
      <c r="D123" s="79">
        <v>8.0672442649999994</v>
      </c>
      <c r="E123" s="79">
        <v>9.8970499999999993E-3</v>
      </c>
      <c r="F123" s="79">
        <v>0</v>
      </c>
      <c r="G123" s="79">
        <v>0</v>
      </c>
      <c r="H123" s="79">
        <v>0</v>
      </c>
      <c r="I123" s="86">
        <v>0.05</v>
      </c>
      <c r="J123" s="86">
        <v>0.15</v>
      </c>
      <c r="K123" s="86">
        <v>0</v>
      </c>
      <c r="L123" s="86">
        <v>0</v>
      </c>
      <c r="M123" s="86">
        <v>0</v>
      </c>
      <c r="N123" s="86">
        <v>0</v>
      </c>
      <c r="O123" s="79">
        <v>0</v>
      </c>
      <c r="P123" s="79">
        <v>0</v>
      </c>
      <c r="Q123" s="79">
        <v>0</v>
      </c>
      <c r="R123" s="79">
        <v>0</v>
      </c>
      <c r="S123" s="86">
        <v>0.8</v>
      </c>
      <c r="T123" s="79"/>
    </row>
    <row r="124" spans="1:20" x14ac:dyDescent="0.2">
      <c r="A124" s="79" t="s">
        <v>13</v>
      </c>
      <c r="B124" s="79" t="s">
        <v>1106</v>
      </c>
      <c r="C124" s="79" t="s">
        <v>145</v>
      </c>
      <c r="D124" s="79">
        <v>36.815260700000003</v>
      </c>
      <c r="E124" s="79">
        <v>2.5038346E-2</v>
      </c>
      <c r="F124" s="79">
        <v>0</v>
      </c>
      <c r="G124" s="79">
        <v>0</v>
      </c>
      <c r="H124" s="79">
        <v>0</v>
      </c>
      <c r="I124" s="86">
        <f>1/3</f>
        <v>0.33333333333333331</v>
      </c>
      <c r="J124" s="86">
        <v>0</v>
      </c>
      <c r="K124" s="86">
        <v>0</v>
      </c>
      <c r="L124" s="86">
        <v>0</v>
      </c>
      <c r="M124" s="86">
        <v>0</v>
      </c>
      <c r="N124" s="86">
        <v>0</v>
      </c>
      <c r="O124" s="79">
        <v>0</v>
      </c>
      <c r="P124" s="86">
        <f>1/3</f>
        <v>0.33333333333333331</v>
      </c>
      <c r="Q124" s="79">
        <v>0</v>
      </c>
      <c r="R124" s="86">
        <f>1/3</f>
        <v>0.33333333333333331</v>
      </c>
      <c r="S124" s="86">
        <v>0</v>
      </c>
      <c r="T124" s="79"/>
    </row>
    <row r="125" spans="1:20" x14ac:dyDescent="0.2">
      <c r="A125" s="79" t="s">
        <v>13</v>
      </c>
      <c r="B125" s="79" t="s">
        <v>1106</v>
      </c>
      <c r="C125" s="79" t="s">
        <v>147</v>
      </c>
      <c r="D125" s="79">
        <v>6.5297032689999996</v>
      </c>
      <c r="E125" s="79">
        <v>6.0474910000000003E-3</v>
      </c>
      <c r="F125" s="79">
        <v>24.151417339999998</v>
      </c>
      <c r="G125" s="79">
        <v>24.151417339999998</v>
      </c>
      <c r="H125" s="79">
        <v>0</v>
      </c>
      <c r="I125" s="86">
        <v>1</v>
      </c>
      <c r="J125" s="86">
        <v>0</v>
      </c>
      <c r="K125" s="86">
        <v>0</v>
      </c>
      <c r="L125" s="86">
        <v>0</v>
      </c>
      <c r="M125" s="86">
        <v>0</v>
      </c>
      <c r="N125" s="86">
        <v>0</v>
      </c>
      <c r="O125" s="79">
        <v>0</v>
      </c>
      <c r="P125" s="79">
        <v>0</v>
      </c>
      <c r="Q125" s="79">
        <v>0</v>
      </c>
      <c r="R125" s="79">
        <v>0</v>
      </c>
      <c r="S125" s="86">
        <v>0</v>
      </c>
      <c r="T125" s="79"/>
    </row>
    <row r="126" spans="1:20" x14ac:dyDescent="0.2">
      <c r="A126" s="79" t="s">
        <v>13</v>
      </c>
      <c r="B126" s="79" t="s">
        <v>1106</v>
      </c>
      <c r="C126" s="79" t="s">
        <v>149</v>
      </c>
      <c r="D126" s="79">
        <v>22.084346320000002</v>
      </c>
      <c r="E126" s="79">
        <v>5.5075580000000001E-3</v>
      </c>
      <c r="F126" s="79">
        <v>0</v>
      </c>
      <c r="G126" s="79">
        <v>0</v>
      </c>
      <c r="H126" s="79">
        <v>0</v>
      </c>
      <c r="I126" s="86">
        <v>1</v>
      </c>
      <c r="J126" s="86">
        <v>0</v>
      </c>
      <c r="K126" s="86">
        <v>0</v>
      </c>
      <c r="L126" s="86">
        <v>0</v>
      </c>
      <c r="M126" s="86">
        <v>0</v>
      </c>
      <c r="N126" s="86">
        <v>0</v>
      </c>
      <c r="O126" s="79">
        <v>0</v>
      </c>
      <c r="P126" s="79">
        <v>0</v>
      </c>
      <c r="Q126" s="79">
        <v>0</v>
      </c>
      <c r="R126" s="79">
        <v>0</v>
      </c>
      <c r="S126" s="86">
        <v>0</v>
      </c>
      <c r="T126" s="79"/>
    </row>
    <row r="127" spans="1:20" x14ac:dyDescent="0.2">
      <c r="A127" s="79" t="s">
        <v>13</v>
      </c>
      <c r="B127" s="79" t="s">
        <v>1106</v>
      </c>
      <c r="C127" s="79" t="s">
        <v>151</v>
      </c>
      <c r="D127" s="79">
        <v>96.556634259999996</v>
      </c>
      <c r="E127" s="79">
        <v>5.1127095999999997E-2</v>
      </c>
      <c r="F127" s="79">
        <v>31.866453440000001</v>
      </c>
      <c r="G127" s="79">
        <v>31.866453440000001</v>
      </c>
      <c r="H127" s="79">
        <v>0</v>
      </c>
      <c r="I127" s="86">
        <v>1</v>
      </c>
      <c r="J127" s="86">
        <v>0</v>
      </c>
      <c r="K127" s="86">
        <v>0</v>
      </c>
      <c r="L127" s="86">
        <v>0</v>
      </c>
      <c r="M127" s="86">
        <v>0</v>
      </c>
      <c r="N127" s="86">
        <v>0</v>
      </c>
      <c r="O127" s="79">
        <v>0</v>
      </c>
      <c r="P127" s="79">
        <v>0</v>
      </c>
      <c r="Q127" s="79">
        <v>0</v>
      </c>
      <c r="R127" s="79">
        <v>0</v>
      </c>
      <c r="S127" s="86">
        <v>0</v>
      </c>
      <c r="T127" s="79"/>
    </row>
    <row r="128" spans="1:20" x14ac:dyDescent="0.2">
      <c r="A128" s="79" t="s">
        <v>13</v>
      </c>
      <c r="B128" s="79" t="s">
        <v>1106</v>
      </c>
      <c r="C128" s="79" t="s">
        <v>153</v>
      </c>
      <c r="D128" s="79">
        <v>4.59</v>
      </c>
      <c r="E128" s="79">
        <v>3.4399999999999999E-3</v>
      </c>
      <c r="F128" s="79">
        <v>0</v>
      </c>
      <c r="G128" s="79">
        <v>0</v>
      </c>
      <c r="H128" s="79">
        <v>0</v>
      </c>
      <c r="I128" s="86">
        <v>1</v>
      </c>
      <c r="J128" s="86">
        <v>0</v>
      </c>
      <c r="K128" s="86">
        <v>0</v>
      </c>
      <c r="L128" s="86">
        <v>0</v>
      </c>
      <c r="M128" s="86">
        <v>0</v>
      </c>
      <c r="N128" s="86">
        <v>0</v>
      </c>
      <c r="O128" s="79">
        <v>0</v>
      </c>
      <c r="P128" s="79">
        <v>0</v>
      </c>
      <c r="Q128" s="79">
        <v>0</v>
      </c>
      <c r="R128" s="79">
        <v>0</v>
      </c>
      <c r="S128" s="86">
        <v>0</v>
      </c>
      <c r="T128" s="79"/>
    </row>
    <row r="129" spans="1:20" x14ac:dyDescent="0.2">
      <c r="A129" s="79" t="s">
        <v>13</v>
      </c>
      <c r="B129" s="79" t="s">
        <v>1106</v>
      </c>
      <c r="C129" s="79" t="s">
        <v>155</v>
      </c>
      <c r="D129" s="79">
        <v>40.090000000000003</v>
      </c>
      <c r="E129" s="79">
        <v>0.13589999999999999</v>
      </c>
      <c r="F129" s="79">
        <v>148</v>
      </c>
      <c r="G129" s="79">
        <v>148</v>
      </c>
      <c r="H129" s="79">
        <v>0</v>
      </c>
      <c r="I129" s="86">
        <v>0.3</v>
      </c>
      <c r="J129" s="86">
        <v>1E-3</v>
      </c>
      <c r="K129" s="86">
        <v>0.7</v>
      </c>
      <c r="L129" s="86">
        <v>0</v>
      </c>
      <c r="M129" s="86">
        <v>0</v>
      </c>
      <c r="N129" s="86">
        <v>0</v>
      </c>
      <c r="O129" s="79">
        <v>0</v>
      </c>
      <c r="P129" s="79">
        <v>0</v>
      </c>
      <c r="Q129" s="79">
        <v>0</v>
      </c>
      <c r="R129" s="79">
        <v>0</v>
      </c>
      <c r="S129" s="86">
        <v>0</v>
      </c>
      <c r="T129" s="79"/>
    </row>
    <row r="130" spans="1:20" x14ac:dyDescent="0.2">
      <c r="A130" s="79" t="s">
        <v>13</v>
      </c>
      <c r="B130" s="79" t="s">
        <v>1106</v>
      </c>
      <c r="C130" s="79" t="s">
        <v>157</v>
      </c>
      <c r="D130" s="79">
        <v>13.92060861</v>
      </c>
      <c r="E130" s="79">
        <v>2.1769818999999999E-2</v>
      </c>
      <c r="F130" s="79">
        <v>1106.939961</v>
      </c>
      <c r="G130" s="79">
        <v>553.46998069999995</v>
      </c>
      <c r="H130" s="79">
        <v>0</v>
      </c>
      <c r="I130" s="86">
        <v>0.7</v>
      </c>
      <c r="J130" s="86">
        <v>0</v>
      </c>
      <c r="K130" s="86">
        <v>0</v>
      </c>
      <c r="L130" s="86">
        <v>0</v>
      </c>
      <c r="M130" s="86">
        <v>0</v>
      </c>
      <c r="N130" s="86">
        <v>0.1</v>
      </c>
      <c r="O130" s="79">
        <v>0.1</v>
      </c>
      <c r="P130" s="79">
        <v>0</v>
      </c>
      <c r="Q130" s="79">
        <v>0</v>
      </c>
      <c r="R130" s="79">
        <v>0</v>
      </c>
      <c r="S130" s="86">
        <v>0.1</v>
      </c>
      <c r="T130" s="79"/>
    </row>
    <row r="131" spans="1:20" x14ac:dyDescent="0.2">
      <c r="A131" s="79" t="s">
        <v>13</v>
      </c>
      <c r="B131" s="79" t="s">
        <v>159</v>
      </c>
      <c r="C131" s="79" t="s">
        <v>160</v>
      </c>
      <c r="D131" s="79">
        <v>1.5</v>
      </c>
      <c r="E131" s="79">
        <v>2.8E-3</v>
      </c>
      <c r="F131" s="79">
        <v>1.48</v>
      </c>
      <c r="G131" s="79">
        <v>1.48</v>
      </c>
      <c r="H131" s="79">
        <v>8.2191781000000005E-2</v>
      </c>
      <c r="I131" s="86">
        <v>0.05</v>
      </c>
      <c r="J131" s="86">
        <v>0.9</v>
      </c>
      <c r="K131" s="86">
        <v>0.05</v>
      </c>
      <c r="L131" s="86">
        <v>0</v>
      </c>
      <c r="M131" s="86">
        <v>0</v>
      </c>
      <c r="N131" s="86">
        <v>0</v>
      </c>
      <c r="O131" s="79">
        <v>0</v>
      </c>
      <c r="P131" s="79">
        <v>0</v>
      </c>
      <c r="Q131" s="79">
        <v>0</v>
      </c>
      <c r="R131" s="79">
        <v>0</v>
      </c>
      <c r="S131" s="86">
        <v>0</v>
      </c>
      <c r="T131" s="79"/>
    </row>
    <row r="132" spans="1:20" x14ac:dyDescent="0.2">
      <c r="A132" s="79" t="s">
        <v>13</v>
      </c>
      <c r="B132" s="79" t="s">
        <v>159</v>
      </c>
      <c r="C132" s="79" t="s">
        <v>162</v>
      </c>
      <c r="D132" s="79">
        <v>6.8</v>
      </c>
      <c r="E132" s="79">
        <v>4.0500000000000001E-2</v>
      </c>
      <c r="F132" s="79">
        <v>0</v>
      </c>
      <c r="G132" s="79">
        <v>0</v>
      </c>
      <c r="H132" s="79">
        <v>0</v>
      </c>
      <c r="I132" s="86">
        <v>0.6</v>
      </c>
      <c r="J132" s="86">
        <v>0</v>
      </c>
      <c r="K132" s="86">
        <v>0</v>
      </c>
      <c r="L132" s="86">
        <v>0</v>
      </c>
      <c r="M132" s="86">
        <v>0</v>
      </c>
      <c r="N132" s="86">
        <v>0</v>
      </c>
      <c r="O132" s="79">
        <v>0</v>
      </c>
      <c r="P132" s="86">
        <v>0.2</v>
      </c>
      <c r="Q132" s="79">
        <v>0</v>
      </c>
      <c r="R132" s="79">
        <v>0</v>
      </c>
      <c r="S132" s="86">
        <v>0.2</v>
      </c>
      <c r="T132" s="79"/>
    </row>
    <row r="133" spans="1:20" x14ac:dyDescent="0.2">
      <c r="A133" s="79" t="s">
        <v>13</v>
      </c>
      <c r="B133" s="79" t="s">
        <v>163</v>
      </c>
      <c r="C133" s="79" t="s">
        <v>164</v>
      </c>
      <c r="D133" s="79">
        <v>45.3</v>
      </c>
      <c r="E133" s="79">
        <v>0.17</v>
      </c>
      <c r="F133" s="79">
        <v>397</v>
      </c>
      <c r="G133" s="79">
        <v>397</v>
      </c>
      <c r="H133" s="79">
        <v>0</v>
      </c>
      <c r="I133" s="87">
        <v>0.98</v>
      </c>
      <c r="J133" s="87">
        <v>0.01</v>
      </c>
      <c r="K133" s="87">
        <v>0</v>
      </c>
      <c r="L133" s="87">
        <v>0</v>
      </c>
      <c r="M133" s="87">
        <v>0.01</v>
      </c>
      <c r="N133" s="87">
        <v>0</v>
      </c>
      <c r="O133" s="89">
        <v>0</v>
      </c>
      <c r="P133" s="89">
        <v>0</v>
      </c>
      <c r="Q133" s="89">
        <v>0</v>
      </c>
      <c r="R133" s="89">
        <v>0</v>
      </c>
      <c r="S133" s="87">
        <v>0</v>
      </c>
      <c r="T133" s="79"/>
    </row>
    <row r="134" spans="1:20" x14ac:dyDescent="0.2">
      <c r="A134" s="79" t="s">
        <v>13</v>
      </c>
      <c r="B134" s="79" t="s">
        <v>163</v>
      </c>
      <c r="C134" s="79" t="s">
        <v>166</v>
      </c>
      <c r="D134" s="79">
        <v>136</v>
      </c>
      <c r="E134" s="79">
        <v>5.7000000000000002E-2</v>
      </c>
      <c r="F134" s="79">
        <v>0</v>
      </c>
      <c r="G134" s="79">
        <v>0</v>
      </c>
      <c r="H134" s="79">
        <v>0</v>
      </c>
      <c r="I134" s="86">
        <v>1</v>
      </c>
      <c r="J134" s="86">
        <v>0</v>
      </c>
      <c r="K134" s="86">
        <v>0</v>
      </c>
      <c r="L134" s="86">
        <v>0</v>
      </c>
      <c r="M134" s="86">
        <v>0</v>
      </c>
      <c r="N134" s="86">
        <v>0</v>
      </c>
      <c r="O134" s="79">
        <v>0</v>
      </c>
      <c r="P134" s="79">
        <v>0</v>
      </c>
      <c r="Q134" s="79">
        <v>0</v>
      </c>
      <c r="R134" s="79">
        <v>0</v>
      </c>
      <c r="S134" s="86">
        <v>0</v>
      </c>
      <c r="T134" s="79"/>
    </row>
    <row r="135" spans="1:20" x14ac:dyDescent="0.2">
      <c r="A135" s="79" t="s">
        <v>13</v>
      </c>
      <c r="B135" s="79" t="s">
        <v>167</v>
      </c>
      <c r="C135" s="79" t="s">
        <v>168</v>
      </c>
      <c r="D135" s="79">
        <v>12.87236356</v>
      </c>
      <c r="E135" s="79">
        <v>2.6579690999999999E-2</v>
      </c>
      <c r="F135" s="79">
        <v>0</v>
      </c>
      <c r="G135" s="79">
        <v>0</v>
      </c>
      <c r="H135" s="79">
        <v>0</v>
      </c>
      <c r="I135" s="86">
        <v>0</v>
      </c>
      <c r="J135" s="86">
        <v>0.5</v>
      </c>
      <c r="K135" s="86">
        <v>0</v>
      </c>
      <c r="L135" s="86">
        <v>0</v>
      </c>
      <c r="M135" s="86">
        <v>0</v>
      </c>
      <c r="N135" s="86">
        <v>0</v>
      </c>
      <c r="O135" s="86">
        <v>0.5</v>
      </c>
      <c r="P135" s="79">
        <v>0</v>
      </c>
      <c r="Q135" s="79">
        <v>0</v>
      </c>
      <c r="R135" s="79">
        <v>0</v>
      </c>
      <c r="S135" s="86">
        <v>0</v>
      </c>
      <c r="T135" s="79"/>
    </row>
    <row r="136" spans="1:20" x14ac:dyDescent="0.2">
      <c r="A136" s="79" t="s">
        <v>13</v>
      </c>
      <c r="B136" s="79" t="s">
        <v>167</v>
      </c>
      <c r="C136" s="79" t="s">
        <v>170</v>
      </c>
      <c r="D136" s="79">
        <v>2.4857142859999999</v>
      </c>
      <c r="E136" s="79">
        <v>4.8857140000000002E-3</v>
      </c>
      <c r="F136" s="79">
        <v>30.39285714</v>
      </c>
      <c r="G136" s="79">
        <v>30.39285714</v>
      </c>
      <c r="H136" s="79">
        <v>0</v>
      </c>
      <c r="I136" s="86">
        <v>0.8</v>
      </c>
      <c r="J136" s="86">
        <v>0</v>
      </c>
      <c r="K136" s="86">
        <v>0.2</v>
      </c>
      <c r="L136" s="86">
        <v>0</v>
      </c>
      <c r="M136" s="86">
        <v>0</v>
      </c>
      <c r="N136" s="86">
        <v>0</v>
      </c>
      <c r="O136" s="79">
        <v>0</v>
      </c>
      <c r="P136" s="79">
        <v>0</v>
      </c>
      <c r="Q136" s="79">
        <v>0</v>
      </c>
      <c r="R136" s="79">
        <v>0</v>
      </c>
      <c r="S136" s="86">
        <v>0</v>
      </c>
      <c r="T136" s="79"/>
    </row>
    <row r="137" spans="1:20" x14ac:dyDescent="0.2">
      <c r="A137" s="79" t="s">
        <v>13</v>
      </c>
      <c r="B137" s="79" t="s">
        <v>167</v>
      </c>
      <c r="C137" s="79" t="s">
        <v>172</v>
      </c>
      <c r="D137" s="79">
        <v>1.1000000000000001</v>
      </c>
      <c r="E137" s="79">
        <v>2.9999999999999997E-4</v>
      </c>
      <c r="F137" s="79">
        <v>11.5</v>
      </c>
      <c r="G137" s="79">
        <v>11.5</v>
      </c>
      <c r="H137" s="79">
        <v>0</v>
      </c>
      <c r="I137" s="86">
        <v>0.7</v>
      </c>
      <c r="J137" s="86">
        <v>0.1</v>
      </c>
      <c r="K137" s="86">
        <v>0.1</v>
      </c>
      <c r="L137" s="86">
        <v>0</v>
      </c>
      <c r="M137" s="88">
        <v>0.1</v>
      </c>
      <c r="N137" s="86">
        <v>0</v>
      </c>
      <c r="O137" s="79">
        <v>0</v>
      </c>
      <c r="P137" s="79">
        <v>0</v>
      </c>
      <c r="Q137" s="79">
        <v>0</v>
      </c>
      <c r="R137" s="79">
        <v>0</v>
      </c>
      <c r="S137" s="86">
        <v>0</v>
      </c>
      <c r="T137" s="79"/>
    </row>
    <row r="138" spans="1:20" x14ac:dyDescent="0.2">
      <c r="A138" s="79" t="s">
        <v>13</v>
      </c>
      <c r="B138" s="79" t="s">
        <v>167</v>
      </c>
      <c r="C138" s="79" t="s">
        <v>173</v>
      </c>
      <c r="D138" s="79">
        <v>8.4571428569999991</v>
      </c>
      <c r="E138" s="79">
        <v>1.8514286000000001E-2</v>
      </c>
      <c r="F138" s="79">
        <v>92.190476189999998</v>
      </c>
      <c r="G138" s="79">
        <v>92.190476189999998</v>
      </c>
      <c r="H138" s="79">
        <v>0</v>
      </c>
      <c r="I138" s="86">
        <v>1</v>
      </c>
      <c r="J138" s="86">
        <v>0</v>
      </c>
      <c r="K138" s="86">
        <v>0</v>
      </c>
      <c r="L138" s="86">
        <v>0</v>
      </c>
      <c r="M138" s="86">
        <v>0</v>
      </c>
      <c r="N138" s="86">
        <v>0</v>
      </c>
      <c r="O138" s="79">
        <v>0</v>
      </c>
      <c r="P138" s="79">
        <v>0</v>
      </c>
      <c r="Q138" s="79">
        <v>0</v>
      </c>
      <c r="R138" s="79">
        <v>0</v>
      </c>
      <c r="S138" s="86">
        <v>0</v>
      </c>
      <c r="T138" s="79"/>
    </row>
    <row r="139" spans="1:20" x14ac:dyDescent="0.2">
      <c r="A139" s="79" t="s">
        <v>13</v>
      </c>
      <c r="B139" s="79" t="s">
        <v>167</v>
      </c>
      <c r="C139" s="79" t="s">
        <v>174</v>
      </c>
      <c r="D139" s="79">
        <v>0.87330431200000003</v>
      </c>
      <c r="E139" s="79">
        <v>1.682708E-3</v>
      </c>
      <c r="F139" s="79">
        <v>0</v>
      </c>
      <c r="G139" s="79">
        <v>0</v>
      </c>
      <c r="H139" s="79">
        <v>0</v>
      </c>
      <c r="I139" s="87">
        <v>7.0000000000000007E-2</v>
      </c>
      <c r="J139" s="87">
        <v>0.03</v>
      </c>
      <c r="K139" s="87">
        <v>0</v>
      </c>
      <c r="L139" s="87">
        <v>0</v>
      </c>
      <c r="M139" s="87">
        <v>0</v>
      </c>
      <c r="N139" s="87">
        <v>0</v>
      </c>
      <c r="O139" s="89">
        <v>0.9</v>
      </c>
      <c r="P139" s="89">
        <v>0</v>
      </c>
      <c r="Q139" s="89">
        <v>0</v>
      </c>
      <c r="R139" s="89">
        <v>0</v>
      </c>
      <c r="S139" s="87">
        <v>0</v>
      </c>
      <c r="T139" s="79"/>
    </row>
    <row r="140" spans="1:20" x14ac:dyDescent="0.2">
      <c r="A140" s="79" t="s">
        <v>13</v>
      </c>
      <c r="B140" s="79" t="s">
        <v>167</v>
      </c>
      <c r="C140" s="79" t="s">
        <v>175</v>
      </c>
      <c r="D140" s="79">
        <v>4.5</v>
      </c>
      <c r="E140" s="79">
        <v>4.8700000000000002E-3</v>
      </c>
      <c r="F140" s="79">
        <v>7.6</v>
      </c>
      <c r="G140" s="79">
        <v>7.6</v>
      </c>
      <c r="H140" s="79">
        <v>0</v>
      </c>
      <c r="I140" s="86">
        <v>0</v>
      </c>
      <c r="J140" s="86">
        <v>0</v>
      </c>
      <c r="K140" s="86">
        <v>1</v>
      </c>
      <c r="L140" s="86">
        <v>0</v>
      </c>
      <c r="M140" s="86">
        <v>0</v>
      </c>
      <c r="N140" s="86">
        <v>0</v>
      </c>
      <c r="O140" s="79">
        <v>0</v>
      </c>
      <c r="P140" s="79">
        <v>0</v>
      </c>
      <c r="Q140" s="79">
        <v>0</v>
      </c>
      <c r="R140" s="79">
        <v>0</v>
      </c>
      <c r="S140" s="86">
        <v>0</v>
      </c>
      <c r="T140" s="79"/>
    </row>
    <row r="141" spans="1:20" x14ac:dyDescent="0.2">
      <c r="A141" s="79" t="s">
        <v>177</v>
      </c>
      <c r="B141" s="79" t="s">
        <v>178</v>
      </c>
      <c r="C141" s="79" t="s">
        <v>179</v>
      </c>
      <c r="D141" s="79">
        <v>9.4140381630000007</v>
      </c>
      <c r="E141" s="79">
        <v>2.3415628000000001E-2</v>
      </c>
      <c r="F141" s="79">
        <v>0</v>
      </c>
      <c r="G141" s="79">
        <v>0</v>
      </c>
      <c r="H141" s="79">
        <v>500</v>
      </c>
      <c r="I141" s="86">
        <v>1</v>
      </c>
      <c r="J141" s="86">
        <v>0</v>
      </c>
      <c r="K141" s="86">
        <v>0</v>
      </c>
      <c r="L141" s="86">
        <v>0</v>
      </c>
      <c r="M141" s="86">
        <v>0</v>
      </c>
      <c r="N141" s="86">
        <v>0</v>
      </c>
      <c r="O141" s="79">
        <v>0</v>
      </c>
      <c r="P141" s="79">
        <v>0</v>
      </c>
      <c r="Q141" s="79">
        <v>0</v>
      </c>
      <c r="R141" s="79">
        <v>0</v>
      </c>
      <c r="S141" s="86">
        <v>0</v>
      </c>
      <c r="T141" s="79"/>
    </row>
    <row r="142" spans="1:20" x14ac:dyDescent="0.2">
      <c r="A142" s="79" t="s">
        <v>177</v>
      </c>
      <c r="B142" s="79" t="s">
        <v>178</v>
      </c>
      <c r="C142" s="79" t="s">
        <v>180</v>
      </c>
      <c r="D142" s="79">
        <v>0</v>
      </c>
      <c r="E142" s="79">
        <v>0</v>
      </c>
      <c r="F142" s="79">
        <v>162.3893788</v>
      </c>
      <c r="G142" s="79">
        <v>0</v>
      </c>
      <c r="H142" s="79">
        <v>0</v>
      </c>
      <c r="I142" s="86">
        <v>0.9</v>
      </c>
      <c r="J142" s="86">
        <v>0</v>
      </c>
      <c r="K142" s="86">
        <v>0</v>
      </c>
      <c r="L142" s="86">
        <v>0</v>
      </c>
      <c r="M142" s="86">
        <v>0</v>
      </c>
      <c r="N142" s="86">
        <v>0</v>
      </c>
      <c r="O142" s="79">
        <v>0.1</v>
      </c>
      <c r="P142" s="79">
        <v>0</v>
      </c>
      <c r="Q142" s="79">
        <v>0</v>
      </c>
      <c r="R142" s="79">
        <v>0</v>
      </c>
      <c r="S142" s="86">
        <v>0</v>
      </c>
      <c r="T142" s="79"/>
    </row>
    <row r="143" spans="1:20" x14ac:dyDescent="0.2">
      <c r="A143" s="79" t="s">
        <v>177</v>
      </c>
      <c r="B143" s="79" t="s">
        <v>178</v>
      </c>
      <c r="C143" s="79" t="s">
        <v>181</v>
      </c>
      <c r="D143" s="79">
        <v>0</v>
      </c>
      <c r="E143" s="79">
        <v>0</v>
      </c>
      <c r="F143" s="79">
        <v>3.2247402599999999</v>
      </c>
      <c r="G143" s="79">
        <v>0</v>
      </c>
      <c r="H143" s="79">
        <v>0</v>
      </c>
      <c r="I143" s="86">
        <v>0.9</v>
      </c>
      <c r="J143" s="86">
        <v>0</v>
      </c>
      <c r="K143" s="86">
        <v>0.1</v>
      </c>
      <c r="L143" s="86">
        <v>0</v>
      </c>
      <c r="M143" s="86">
        <v>0</v>
      </c>
      <c r="N143" s="86">
        <v>0</v>
      </c>
      <c r="O143" s="79">
        <v>0</v>
      </c>
      <c r="P143" s="79">
        <v>0</v>
      </c>
      <c r="Q143" s="79">
        <v>0</v>
      </c>
      <c r="R143" s="79">
        <v>0</v>
      </c>
      <c r="S143" s="86">
        <v>0</v>
      </c>
      <c r="T143" s="79"/>
    </row>
    <row r="144" spans="1:20" x14ac:dyDescent="0.2">
      <c r="A144" s="79" t="s">
        <v>177</v>
      </c>
      <c r="B144" s="79" t="s">
        <v>178</v>
      </c>
      <c r="C144" s="79" t="s">
        <v>182</v>
      </c>
      <c r="D144" s="79">
        <v>0.224</v>
      </c>
      <c r="E144" s="79">
        <v>0</v>
      </c>
      <c r="F144" s="79">
        <v>0</v>
      </c>
      <c r="G144" s="79">
        <v>0</v>
      </c>
      <c r="H144" s="79">
        <v>0</v>
      </c>
      <c r="I144" s="86">
        <v>0</v>
      </c>
      <c r="J144" s="86">
        <v>0</v>
      </c>
      <c r="K144" s="86">
        <v>0.6</v>
      </c>
      <c r="L144" s="86">
        <v>0</v>
      </c>
      <c r="M144" s="86">
        <v>0.4</v>
      </c>
      <c r="N144" s="86">
        <v>0</v>
      </c>
      <c r="O144" s="79">
        <v>0</v>
      </c>
      <c r="P144" s="79">
        <v>0</v>
      </c>
      <c r="Q144" s="79">
        <v>0</v>
      </c>
      <c r="R144" s="79">
        <v>0</v>
      </c>
      <c r="S144" s="86">
        <v>0</v>
      </c>
      <c r="T144" s="79"/>
    </row>
    <row r="145" spans="1:20" x14ac:dyDescent="0.2">
      <c r="A145" s="79" t="s">
        <v>177</v>
      </c>
      <c r="B145" s="79" t="s">
        <v>178</v>
      </c>
      <c r="C145" s="79" t="s">
        <v>183</v>
      </c>
      <c r="D145" s="79">
        <v>0.30399999999999999</v>
      </c>
      <c r="E145" s="79">
        <v>0</v>
      </c>
      <c r="F145" s="79">
        <v>0.33</v>
      </c>
      <c r="G145" s="79">
        <v>0</v>
      </c>
      <c r="H145" s="79">
        <v>0</v>
      </c>
      <c r="I145" s="86">
        <v>0.1</v>
      </c>
      <c r="J145" s="86">
        <v>0.25</v>
      </c>
      <c r="K145" s="86">
        <v>0.65</v>
      </c>
      <c r="L145" s="86">
        <v>0</v>
      </c>
      <c r="M145" s="86">
        <v>0</v>
      </c>
      <c r="N145" s="86">
        <v>0</v>
      </c>
      <c r="O145" s="79">
        <v>0</v>
      </c>
      <c r="P145" s="79">
        <v>0</v>
      </c>
      <c r="Q145" s="79">
        <v>0</v>
      </c>
      <c r="R145" s="79">
        <v>0</v>
      </c>
      <c r="S145" s="86">
        <v>0</v>
      </c>
      <c r="T145" s="79"/>
    </row>
    <row r="146" spans="1:20" x14ac:dyDescent="0.2">
      <c r="A146" s="79" t="s">
        <v>177</v>
      </c>
      <c r="B146" s="79" t="s">
        <v>178</v>
      </c>
      <c r="C146" s="79" t="s">
        <v>184</v>
      </c>
      <c r="D146" s="79">
        <v>23.893497880000002</v>
      </c>
      <c r="E146" s="79">
        <v>0.47786995799999998</v>
      </c>
      <c r="F146" s="79">
        <v>0</v>
      </c>
      <c r="G146" s="79">
        <v>0</v>
      </c>
      <c r="H146" s="79">
        <v>0</v>
      </c>
      <c r="I146" s="86">
        <v>1</v>
      </c>
      <c r="J146" s="86">
        <v>0</v>
      </c>
      <c r="K146" s="86">
        <v>0</v>
      </c>
      <c r="L146" s="86">
        <v>0</v>
      </c>
      <c r="M146" s="86">
        <v>0</v>
      </c>
      <c r="N146" s="86">
        <v>0</v>
      </c>
      <c r="O146" s="79">
        <v>0</v>
      </c>
      <c r="P146" s="79">
        <v>0</v>
      </c>
      <c r="Q146" s="79">
        <v>0</v>
      </c>
      <c r="R146" s="79">
        <v>0</v>
      </c>
      <c r="S146" s="86">
        <v>0</v>
      </c>
      <c r="T146" s="79"/>
    </row>
    <row r="147" spans="1:20" x14ac:dyDescent="0.2">
      <c r="A147" s="79" t="s">
        <v>177</v>
      </c>
      <c r="B147" s="79" t="s">
        <v>178</v>
      </c>
      <c r="C147" s="79" t="s">
        <v>84</v>
      </c>
      <c r="D147" s="79">
        <v>2.8564656159999999</v>
      </c>
      <c r="E147" s="79">
        <v>5.676047E-3</v>
      </c>
      <c r="F147" s="79">
        <v>0</v>
      </c>
      <c r="G147" s="79">
        <v>0</v>
      </c>
      <c r="H147" s="79">
        <v>0</v>
      </c>
      <c r="I147" s="86">
        <v>1</v>
      </c>
      <c r="J147" s="86">
        <v>0</v>
      </c>
      <c r="K147" s="86">
        <v>0</v>
      </c>
      <c r="L147" s="86">
        <v>0</v>
      </c>
      <c r="M147" s="86">
        <v>0</v>
      </c>
      <c r="N147" s="86">
        <v>0</v>
      </c>
      <c r="O147" s="79">
        <v>0</v>
      </c>
      <c r="P147" s="79">
        <v>0</v>
      </c>
      <c r="Q147" s="79">
        <v>0</v>
      </c>
      <c r="R147" s="79">
        <v>0</v>
      </c>
      <c r="S147" s="86">
        <v>0</v>
      </c>
      <c r="T147" s="79"/>
    </row>
    <row r="148" spans="1:20" x14ac:dyDescent="0.2">
      <c r="A148" s="79" t="s">
        <v>177</v>
      </c>
      <c r="B148" s="79" t="s">
        <v>178</v>
      </c>
      <c r="C148" s="79" t="s">
        <v>185</v>
      </c>
      <c r="D148" s="79">
        <v>0</v>
      </c>
      <c r="E148" s="79">
        <v>0</v>
      </c>
      <c r="F148" s="79">
        <v>144.97332170000001</v>
      </c>
      <c r="G148" s="79">
        <v>144.97332170000001</v>
      </c>
      <c r="H148" s="79">
        <v>0</v>
      </c>
      <c r="I148" s="86">
        <v>1</v>
      </c>
      <c r="J148" s="86">
        <v>0</v>
      </c>
      <c r="K148" s="86">
        <v>0</v>
      </c>
      <c r="L148" s="86">
        <v>0</v>
      </c>
      <c r="M148" s="86">
        <v>0</v>
      </c>
      <c r="N148" s="86">
        <v>0</v>
      </c>
      <c r="O148" s="79">
        <v>0</v>
      </c>
      <c r="P148" s="79">
        <v>0</v>
      </c>
      <c r="Q148" s="79">
        <v>0</v>
      </c>
      <c r="R148" s="79">
        <v>0</v>
      </c>
      <c r="S148" s="86">
        <v>0</v>
      </c>
      <c r="T148" s="79"/>
    </row>
    <row r="149" spans="1:20" x14ac:dyDescent="0.2">
      <c r="A149" s="79" t="s">
        <v>177</v>
      </c>
      <c r="B149" s="79" t="s">
        <v>186</v>
      </c>
      <c r="C149" s="79" t="s">
        <v>187</v>
      </c>
      <c r="D149" s="79">
        <v>49.180259739999997</v>
      </c>
      <c r="E149" s="79">
        <v>1.366118326</v>
      </c>
      <c r="F149" s="79">
        <v>0</v>
      </c>
      <c r="G149" s="79">
        <v>0</v>
      </c>
      <c r="H149" s="79">
        <v>0</v>
      </c>
      <c r="I149" s="86">
        <v>0</v>
      </c>
      <c r="J149" s="86">
        <v>1</v>
      </c>
      <c r="K149" s="86">
        <v>0</v>
      </c>
      <c r="L149" s="86">
        <v>0</v>
      </c>
      <c r="M149" s="86">
        <v>0</v>
      </c>
      <c r="N149" s="86">
        <v>0</v>
      </c>
      <c r="O149" s="79">
        <v>0</v>
      </c>
      <c r="P149" s="79">
        <v>0</v>
      </c>
      <c r="Q149" s="79">
        <v>0</v>
      </c>
      <c r="R149" s="79">
        <v>0</v>
      </c>
      <c r="S149" s="86">
        <v>0</v>
      </c>
      <c r="T149" s="79"/>
    </row>
    <row r="150" spans="1:20" x14ac:dyDescent="0.2">
      <c r="A150" s="79" t="s">
        <v>177</v>
      </c>
      <c r="B150" s="79" t="s">
        <v>188</v>
      </c>
      <c r="C150" s="79" t="s">
        <v>189</v>
      </c>
      <c r="D150" s="79">
        <v>58.4</v>
      </c>
      <c r="E150" s="79">
        <v>0.3</v>
      </c>
      <c r="F150" s="79">
        <v>0</v>
      </c>
      <c r="G150" s="79">
        <v>0</v>
      </c>
      <c r="H150" s="79">
        <v>82.191780820000005</v>
      </c>
      <c r="I150" s="86">
        <v>0</v>
      </c>
      <c r="J150" s="86">
        <v>1</v>
      </c>
      <c r="K150" s="86">
        <v>0</v>
      </c>
      <c r="L150" s="86">
        <v>0</v>
      </c>
      <c r="M150" s="86">
        <v>0</v>
      </c>
      <c r="N150" s="86">
        <v>0</v>
      </c>
      <c r="O150" s="79">
        <v>0</v>
      </c>
      <c r="P150" s="79">
        <v>0</v>
      </c>
      <c r="Q150" s="79">
        <v>0</v>
      </c>
      <c r="R150" s="79">
        <v>0</v>
      </c>
      <c r="S150" s="86">
        <v>0</v>
      </c>
      <c r="T150" s="79"/>
    </row>
    <row r="151" spans="1:20" x14ac:dyDescent="0.2">
      <c r="A151" s="79" t="s">
        <v>177</v>
      </c>
      <c r="B151" s="79" t="s">
        <v>188</v>
      </c>
      <c r="C151" s="79" t="s">
        <v>190</v>
      </c>
      <c r="D151" s="79">
        <v>0</v>
      </c>
      <c r="E151" s="79">
        <v>0</v>
      </c>
      <c r="F151" s="79">
        <v>102</v>
      </c>
      <c r="G151" s="79">
        <v>102</v>
      </c>
      <c r="H151" s="79">
        <v>0</v>
      </c>
      <c r="I151" s="86">
        <v>1</v>
      </c>
      <c r="J151" s="86">
        <v>0</v>
      </c>
      <c r="K151" s="86">
        <v>0</v>
      </c>
      <c r="L151" s="86">
        <v>0</v>
      </c>
      <c r="M151" s="86">
        <v>0</v>
      </c>
      <c r="N151" s="86">
        <v>0</v>
      </c>
      <c r="O151" s="79">
        <v>0</v>
      </c>
      <c r="P151" s="79">
        <v>0</v>
      </c>
      <c r="Q151" s="79">
        <v>0</v>
      </c>
      <c r="R151" s="79">
        <v>0</v>
      </c>
      <c r="S151" s="86">
        <v>0</v>
      </c>
      <c r="T151" s="79"/>
    </row>
    <row r="152" spans="1:20" x14ac:dyDescent="0.2">
      <c r="A152" s="79" t="s">
        <v>177</v>
      </c>
      <c r="B152" s="79" t="s">
        <v>188</v>
      </c>
      <c r="C152" s="79" t="s">
        <v>191</v>
      </c>
      <c r="D152" s="79">
        <v>0</v>
      </c>
      <c r="E152" s="79">
        <v>0</v>
      </c>
      <c r="F152" s="79">
        <v>125</v>
      </c>
      <c r="G152" s="79">
        <v>125</v>
      </c>
      <c r="H152" s="79">
        <v>0</v>
      </c>
      <c r="I152" s="86">
        <v>0.9</v>
      </c>
      <c r="J152" s="86">
        <v>0</v>
      </c>
      <c r="K152" s="86">
        <v>0.09</v>
      </c>
      <c r="L152" s="86">
        <v>0.01</v>
      </c>
      <c r="M152" s="86">
        <v>0</v>
      </c>
      <c r="N152" s="86">
        <v>0</v>
      </c>
      <c r="O152" s="79">
        <v>0</v>
      </c>
      <c r="P152" s="79">
        <v>0</v>
      </c>
      <c r="Q152" s="79">
        <v>0</v>
      </c>
      <c r="R152" s="79">
        <v>0</v>
      </c>
      <c r="S152" s="86">
        <v>0</v>
      </c>
      <c r="T152" s="79"/>
    </row>
    <row r="153" spans="1:20" x14ac:dyDescent="0.2">
      <c r="A153" s="79" t="s">
        <v>177</v>
      </c>
      <c r="B153" s="79" t="s">
        <v>188</v>
      </c>
      <c r="C153" s="79" t="s">
        <v>192</v>
      </c>
      <c r="D153" s="79">
        <v>0</v>
      </c>
      <c r="E153" s="79">
        <v>0</v>
      </c>
      <c r="F153" s="79">
        <v>14</v>
      </c>
      <c r="G153" s="79">
        <v>14</v>
      </c>
      <c r="H153" s="79">
        <v>0</v>
      </c>
      <c r="I153" s="86">
        <v>1</v>
      </c>
      <c r="J153" s="86">
        <v>0</v>
      </c>
      <c r="K153" s="86">
        <v>0</v>
      </c>
      <c r="L153" s="86">
        <v>0</v>
      </c>
      <c r="M153" s="86">
        <v>0</v>
      </c>
      <c r="N153" s="86">
        <v>0</v>
      </c>
      <c r="O153" s="79">
        <v>0</v>
      </c>
      <c r="P153" s="79">
        <v>0</v>
      </c>
      <c r="Q153" s="79">
        <v>0</v>
      </c>
      <c r="R153" s="79">
        <v>0</v>
      </c>
      <c r="S153" s="86">
        <v>0</v>
      </c>
      <c r="T153" s="79"/>
    </row>
    <row r="154" spans="1:20" x14ac:dyDescent="0.2">
      <c r="A154" s="79" t="s">
        <v>177</v>
      </c>
      <c r="B154" s="79" t="s">
        <v>188</v>
      </c>
      <c r="C154" s="79" t="s">
        <v>193</v>
      </c>
      <c r="D154" s="79">
        <v>54.545454550000002</v>
      </c>
      <c r="E154" s="79">
        <v>0.60899999999999999</v>
      </c>
      <c r="F154" s="79">
        <v>0</v>
      </c>
      <c r="G154" s="79">
        <v>0</v>
      </c>
      <c r="H154" s="79">
        <v>0</v>
      </c>
      <c r="I154" s="86">
        <v>0</v>
      </c>
      <c r="J154" s="86">
        <v>0</v>
      </c>
      <c r="K154" s="86">
        <v>0</v>
      </c>
      <c r="L154" s="86">
        <v>1</v>
      </c>
      <c r="M154" s="86">
        <v>0</v>
      </c>
      <c r="N154" s="86">
        <v>0</v>
      </c>
      <c r="O154" s="79">
        <v>0</v>
      </c>
      <c r="P154" s="79">
        <v>0</v>
      </c>
      <c r="Q154" s="79">
        <v>0</v>
      </c>
      <c r="R154" s="79">
        <v>0</v>
      </c>
      <c r="S154" s="86">
        <v>0</v>
      </c>
      <c r="T154" s="79"/>
    </row>
    <row r="155" spans="1:20" x14ac:dyDescent="0.2">
      <c r="A155" s="79" t="s">
        <v>177</v>
      </c>
      <c r="B155" s="79" t="s">
        <v>188</v>
      </c>
      <c r="C155" s="79" t="s">
        <v>194</v>
      </c>
      <c r="D155" s="79">
        <v>18.18181818</v>
      </c>
      <c r="E155" s="79">
        <v>0.24580589999999999</v>
      </c>
      <c r="F155" s="79">
        <v>0</v>
      </c>
      <c r="G155" s="79">
        <v>0</v>
      </c>
      <c r="H155" s="79">
        <v>0</v>
      </c>
      <c r="I155" s="86">
        <v>0</v>
      </c>
      <c r="J155" s="86">
        <v>0</v>
      </c>
      <c r="K155" s="86">
        <v>0</v>
      </c>
      <c r="L155" s="86">
        <v>1</v>
      </c>
      <c r="M155" s="86">
        <v>0</v>
      </c>
      <c r="N155" s="86">
        <v>0</v>
      </c>
      <c r="O155" s="79">
        <v>0</v>
      </c>
      <c r="P155" s="79">
        <v>0</v>
      </c>
      <c r="Q155" s="79">
        <v>0</v>
      </c>
      <c r="R155" s="79">
        <v>0</v>
      </c>
      <c r="S155" s="86">
        <v>0</v>
      </c>
      <c r="T155" s="79"/>
    </row>
    <row r="156" spans="1:20" x14ac:dyDescent="0.2">
      <c r="A156" s="79" t="s">
        <v>177</v>
      </c>
      <c r="B156" s="79" t="s">
        <v>188</v>
      </c>
      <c r="C156" s="79" t="s">
        <v>195</v>
      </c>
      <c r="D156" s="79">
        <v>28.40909091</v>
      </c>
      <c r="E156" s="79">
        <v>0.14748354</v>
      </c>
      <c r="F156" s="79">
        <v>0</v>
      </c>
      <c r="G156" s="79">
        <v>0</v>
      </c>
      <c r="H156" s="79">
        <v>0</v>
      </c>
      <c r="I156" s="87">
        <v>0</v>
      </c>
      <c r="J156" s="87">
        <v>0</v>
      </c>
      <c r="K156" s="87">
        <v>0</v>
      </c>
      <c r="L156" s="87">
        <v>0.6</v>
      </c>
      <c r="M156" s="87">
        <v>0</v>
      </c>
      <c r="N156" s="87">
        <v>0</v>
      </c>
      <c r="O156" s="89">
        <v>0</v>
      </c>
      <c r="P156" s="89">
        <v>0</v>
      </c>
      <c r="Q156" s="89">
        <v>0</v>
      </c>
      <c r="R156" s="87">
        <v>0.4</v>
      </c>
      <c r="S156" s="86">
        <v>0</v>
      </c>
      <c r="T156" s="79"/>
    </row>
    <row r="157" spans="1:20" x14ac:dyDescent="0.2">
      <c r="A157" s="79" t="s">
        <v>177</v>
      </c>
      <c r="B157" s="79" t="s">
        <v>188</v>
      </c>
      <c r="C157" s="79" t="s">
        <v>196</v>
      </c>
      <c r="D157" s="79">
        <v>9.8181818179999993</v>
      </c>
      <c r="E157" s="79">
        <v>0.119876465</v>
      </c>
      <c r="F157" s="79">
        <v>0</v>
      </c>
      <c r="G157" s="79">
        <v>0</v>
      </c>
      <c r="H157" s="79">
        <v>0</v>
      </c>
      <c r="I157" s="86">
        <v>0</v>
      </c>
      <c r="J157" s="86">
        <v>0</v>
      </c>
      <c r="K157" s="86">
        <v>0</v>
      </c>
      <c r="L157" s="86">
        <v>0</v>
      </c>
      <c r="M157" s="86">
        <v>0</v>
      </c>
      <c r="N157" s="86">
        <v>0</v>
      </c>
      <c r="O157" s="79">
        <v>0</v>
      </c>
      <c r="P157" s="79">
        <v>0</v>
      </c>
      <c r="Q157" s="79">
        <v>0</v>
      </c>
      <c r="R157" s="79">
        <v>0</v>
      </c>
      <c r="S157" s="86">
        <v>1</v>
      </c>
      <c r="T157" s="79"/>
    </row>
    <row r="158" spans="1:20" x14ac:dyDescent="0.2">
      <c r="A158" s="79" t="s">
        <v>177</v>
      </c>
      <c r="B158" s="79" t="s">
        <v>188</v>
      </c>
      <c r="C158" s="79" t="s">
        <v>197</v>
      </c>
      <c r="D158" s="79">
        <v>15.545454550000001</v>
      </c>
      <c r="E158" s="79">
        <v>7.0792098999999997E-2</v>
      </c>
      <c r="F158" s="79">
        <v>0</v>
      </c>
      <c r="G158" s="79">
        <v>0</v>
      </c>
      <c r="H158" s="79">
        <v>0</v>
      </c>
      <c r="I158" s="86">
        <v>0</v>
      </c>
      <c r="J158" s="86">
        <v>1</v>
      </c>
      <c r="K158" s="86">
        <v>0</v>
      </c>
      <c r="L158" s="86">
        <v>0</v>
      </c>
      <c r="M158" s="86">
        <v>0</v>
      </c>
      <c r="N158" s="86">
        <v>0</v>
      </c>
      <c r="O158" s="79">
        <v>0</v>
      </c>
      <c r="P158" s="79">
        <v>0</v>
      </c>
      <c r="Q158" s="79">
        <v>0</v>
      </c>
      <c r="R158" s="79">
        <v>0</v>
      </c>
      <c r="S158" s="86">
        <v>0</v>
      </c>
      <c r="T158" s="79"/>
    </row>
    <row r="159" spans="1:20" x14ac:dyDescent="0.2">
      <c r="A159" s="79" t="s">
        <v>177</v>
      </c>
      <c r="B159" s="79" t="s">
        <v>188</v>
      </c>
      <c r="C159" s="79" t="s">
        <v>198</v>
      </c>
      <c r="D159" s="79">
        <v>81.818181820000007</v>
      </c>
      <c r="E159" s="79">
        <v>0.76500000000000001</v>
      </c>
      <c r="F159" s="79">
        <v>0</v>
      </c>
      <c r="G159" s="79">
        <v>0</v>
      </c>
      <c r="H159" s="79">
        <v>0</v>
      </c>
      <c r="I159" s="86">
        <v>0</v>
      </c>
      <c r="J159" s="86">
        <v>1</v>
      </c>
      <c r="K159" s="86">
        <v>0</v>
      </c>
      <c r="L159" s="86">
        <v>0</v>
      </c>
      <c r="M159" s="86">
        <v>0</v>
      </c>
      <c r="N159" s="86">
        <v>0</v>
      </c>
      <c r="O159" s="79">
        <v>0</v>
      </c>
      <c r="P159" s="79">
        <v>0</v>
      </c>
      <c r="Q159" s="79">
        <v>0</v>
      </c>
      <c r="R159" s="79">
        <v>0</v>
      </c>
      <c r="S159" s="86">
        <v>0</v>
      </c>
      <c r="T159" s="79"/>
    </row>
    <row r="160" spans="1:20" x14ac:dyDescent="0.2">
      <c r="A160" s="79" t="s">
        <v>177</v>
      </c>
      <c r="B160" s="79" t="s">
        <v>188</v>
      </c>
      <c r="C160" s="79" t="s">
        <v>199</v>
      </c>
      <c r="D160" s="79">
        <v>97.402597400000005</v>
      </c>
      <c r="E160" s="79">
        <v>1.2749999999999999</v>
      </c>
      <c r="F160" s="79">
        <v>0</v>
      </c>
      <c r="G160" s="79">
        <v>0</v>
      </c>
      <c r="H160" s="79">
        <v>0</v>
      </c>
      <c r="I160" s="86">
        <v>0</v>
      </c>
      <c r="J160" s="86">
        <v>0.9</v>
      </c>
      <c r="K160" s="86">
        <v>0</v>
      </c>
      <c r="L160" s="86">
        <v>0.1</v>
      </c>
      <c r="M160" s="86">
        <v>0</v>
      </c>
      <c r="N160" s="86">
        <v>0</v>
      </c>
      <c r="O160" s="79">
        <v>0</v>
      </c>
      <c r="P160" s="79">
        <v>0</v>
      </c>
      <c r="Q160" s="79">
        <v>0</v>
      </c>
      <c r="R160" s="79">
        <v>0</v>
      </c>
      <c r="S160" s="86">
        <v>0</v>
      </c>
      <c r="T160" s="79"/>
    </row>
    <row r="161" spans="1:20" x14ac:dyDescent="0.2">
      <c r="A161" s="79" t="s">
        <v>177</v>
      </c>
      <c r="B161" s="79" t="s">
        <v>188</v>
      </c>
      <c r="C161" s="79" t="s">
        <v>200</v>
      </c>
      <c r="D161" s="79">
        <v>48.701298700000002</v>
      </c>
      <c r="E161" s="79">
        <v>0.199285714</v>
      </c>
      <c r="F161" s="79">
        <v>0</v>
      </c>
      <c r="G161" s="79">
        <v>0</v>
      </c>
      <c r="H161" s="79">
        <v>0</v>
      </c>
      <c r="I161" s="86">
        <v>0</v>
      </c>
      <c r="J161" s="86">
        <v>1</v>
      </c>
      <c r="K161" s="86">
        <v>0</v>
      </c>
      <c r="L161" s="86">
        <v>0</v>
      </c>
      <c r="M161" s="86">
        <v>0</v>
      </c>
      <c r="N161" s="86">
        <v>0</v>
      </c>
      <c r="O161" s="79">
        <v>0</v>
      </c>
      <c r="P161" s="79">
        <v>0</v>
      </c>
      <c r="Q161" s="79">
        <v>0</v>
      </c>
      <c r="R161" s="79">
        <v>0</v>
      </c>
      <c r="S161" s="86">
        <v>0</v>
      </c>
      <c r="T161" s="79"/>
    </row>
    <row r="162" spans="1:20" x14ac:dyDescent="0.2">
      <c r="A162" s="79" t="s">
        <v>177</v>
      </c>
      <c r="B162" s="79" t="s">
        <v>188</v>
      </c>
      <c r="C162" s="79" t="s">
        <v>201</v>
      </c>
      <c r="D162" s="79">
        <v>85.227272729999996</v>
      </c>
      <c r="E162" s="79">
        <v>0.46350000000000002</v>
      </c>
      <c r="F162" s="79">
        <v>0</v>
      </c>
      <c r="G162" s="79">
        <v>0</v>
      </c>
      <c r="H162" s="79">
        <v>0</v>
      </c>
      <c r="I162" s="86">
        <v>1</v>
      </c>
      <c r="J162" s="86">
        <v>0</v>
      </c>
      <c r="K162" s="86">
        <v>0</v>
      </c>
      <c r="L162" s="86">
        <v>0</v>
      </c>
      <c r="M162" s="86">
        <v>0</v>
      </c>
      <c r="N162" s="86">
        <v>0</v>
      </c>
      <c r="O162" s="79">
        <v>0</v>
      </c>
      <c r="P162" s="79">
        <v>0</v>
      </c>
      <c r="Q162" s="79">
        <v>0</v>
      </c>
      <c r="R162" s="79">
        <v>0</v>
      </c>
      <c r="S162" s="86">
        <v>0</v>
      </c>
      <c r="T162" s="79"/>
    </row>
    <row r="163" spans="1:20" x14ac:dyDescent="0.2">
      <c r="A163" s="79" t="s">
        <v>177</v>
      </c>
      <c r="B163" s="79" t="s">
        <v>188</v>
      </c>
      <c r="C163" s="79" t="s">
        <v>202</v>
      </c>
      <c r="D163" s="79">
        <v>12.175324679999999</v>
      </c>
      <c r="E163" s="79">
        <v>9.8357142999999994E-2</v>
      </c>
      <c r="F163" s="79">
        <v>0</v>
      </c>
      <c r="G163" s="79">
        <v>0</v>
      </c>
      <c r="H163" s="79">
        <v>0</v>
      </c>
      <c r="I163" s="86">
        <v>0</v>
      </c>
      <c r="J163" s="86">
        <v>0</v>
      </c>
      <c r="K163" s="86">
        <v>0</v>
      </c>
      <c r="L163" s="86">
        <v>1</v>
      </c>
      <c r="M163" s="86">
        <v>0</v>
      </c>
      <c r="N163" s="86">
        <v>0</v>
      </c>
      <c r="O163" s="79">
        <v>0</v>
      </c>
      <c r="P163" s="79">
        <v>0</v>
      </c>
      <c r="Q163" s="79">
        <v>0</v>
      </c>
      <c r="R163" s="79">
        <v>0</v>
      </c>
      <c r="S163" s="86">
        <v>0</v>
      </c>
      <c r="T163" s="79"/>
    </row>
    <row r="164" spans="1:20" x14ac:dyDescent="0.2">
      <c r="A164" s="79" t="s">
        <v>177</v>
      </c>
      <c r="B164" s="79" t="s">
        <v>188</v>
      </c>
      <c r="C164" s="79" t="s">
        <v>203</v>
      </c>
      <c r="D164" s="79">
        <v>1.163636364</v>
      </c>
      <c r="E164" s="79">
        <v>6.5519999999999997E-3</v>
      </c>
      <c r="F164" s="79">
        <v>0</v>
      </c>
      <c r="G164" s="79">
        <v>0</v>
      </c>
      <c r="H164" s="79">
        <v>0</v>
      </c>
      <c r="I164" s="86">
        <v>1</v>
      </c>
      <c r="J164" s="86">
        <v>0</v>
      </c>
      <c r="K164" s="86">
        <v>0</v>
      </c>
      <c r="L164" s="86">
        <v>0</v>
      </c>
      <c r="M164" s="86">
        <v>0</v>
      </c>
      <c r="N164" s="86">
        <v>0</v>
      </c>
      <c r="O164" s="79">
        <v>0</v>
      </c>
      <c r="P164" s="79">
        <v>0</v>
      </c>
      <c r="Q164" s="79">
        <v>0</v>
      </c>
      <c r="R164" s="79">
        <v>0</v>
      </c>
      <c r="S164" s="86">
        <v>0</v>
      </c>
      <c r="T164" s="79"/>
    </row>
    <row r="165" spans="1:20" x14ac:dyDescent="0.2">
      <c r="A165" s="79" t="s">
        <v>177</v>
      </c>
      <c r="B165" s="79" t="s">
        <v>188</v>
      </c>
      <c r="C165" s="79" t="s">
        <v>204</v>
      </c>
      <c r="D165" s="79">
        <v>15.58441558</v>
      </c>
      <c r="E165" s="79">
        <v>0.2175</v>
      </c>
      <c r="F165" s="79">
        <v>0</v>
      </c>
      <c r="G165" s="79">
        <v>0</v>
      </c>
      <c r="H165" s="79">
        <v>0</v>
      </c>
      <c r="I165" s="86">
        <v>0</v>
      </c>
      <c r="J165" s="86">
        <v>0.3</v>
      </c>
      <c r="K165" s="86">
        <v>0</v>
      </c>
      <c r="L165" s="86">
        <v>0.7</v>
      </c>
      <c r="M165" s="86">
        <v>0</v>
      </c>
      <c r="N165" s="86">
        <v>0</v>
      </c>
      <c r="O165" s="79">
        <v>0</v>
      </c>
      <c r="P165" s="79">
        <v>0</v>
      </c>
      <c r="Q165" s="79">
        <v>0</v>
      </c>
      <c r="R165" s="79">
        <v>0</v>
      </c>
      <c r="S165" s="86">
        <v>0</v>
      </c>
      <c r="T165" s="79"/>
    </row>
    <row r="166" spans="1:20" x14ac:dyDescent="0.2">
      <c r="A166" s="79" t="s">
        <v>177</v>
      </c>
      <c r="B166" s="79" t="s">
        <v>1107</v>
      </c>
      <c r="C166" s="79" t="s">
        <v>168</v>
      </c>
      <c r="D166" s="79">
        <v>25.744727109999999</v>
      </c>
      <c r="E166" s="79">
        <v>5.3159381999999998E-2</v>
      </c>
      <c r="F166" s="79">
        <v>0</v>
      </c>
      <c r="G166" s="79">
        <v>0</v>
      </c>
      <c r="H166" s="79">
        <v>0</v>
      </c>
      <c r="I166" s="86">
        <v>0</v>
      </c>
      <c r="J166" s="86">
        <v>0.5</v>
      </c>
      <c r="K166" s="86">
        <v>0</v>
      </c>
      <c r="L166" s="86">
        <v>0</v>
      </c>
      <c r="M166" s="86">
        <v>0</v>
      </c>
      <c r="N166" s="86">
        <v>0</v>
      </c>
      <c r="O166" s="79">
        <v>0</v>
      </c>
      <c r="P166" s="79">
        <v>0</v>
      </c>
      <c r="Q166" s="79">
        <v>0</v>
      </c>
      <c r="R166" s="79">
        <v>0</v>
      </c>
      <c r="S166" s="86">
        <v>0.5</v>
      </c>
      <c r="T166" s="79"/>
    </row>
    <row r="167" spans="1:20" x14ac:dyDescent="0.2">
      <c r="A167" s="79" t="s">
        <v>177</v>
      </c>
      <c r="B167" s="79" t="s">
        <v>1107</v>
      </c>
      <c r="C167" s="79" t="s">
        <v>170</v>
      </c>
      <c r="D167" s="79">
        <v>4.9714285709999997</v>
      </c>
      <c r="E167" s="79">
        <v>9.7714289999999999E-3</v>
      </c>
      <c r="F167" s="79">
        <v>60.785714290000001</v>
      </c>
      <c r="G167" s="79">
        <v>60.785714290000001</v>
      </c>
      <c r="H167" s="79">
        <v>0</v>
      </c>
      <c r="I167" s="86">
        <v>0.8</v>
      </c>
      <c r="J167" s="86">
        <v>0</v>
      </c>
      <c r="K167" s="86">
        <v>0.2</v>
      </c>
      <c r="L167" s="86">
        <v>0</v>
      </c>
      <c r="M167" s="86">
        <v>0</v>
      </c>
      <c r="N167" s="86">
        <v>0</v>
      </c>
      <c r="O167" s="79">
        <v>0</v>
      </c>
      <c r="P167" s="79">
        <v>0</v>
      </c>
      <c r="Q167" s="79">
        <v>0</v>
      </c>
      <c r="R167" s="79">
        <v>0</v>
      </c>
      <c r="S167" s="86">
        <v>0</v>
      </c>
      <c r="T167" s="79"/>
    </row>
    <row r="168" spans="1:20" x14ac:dyDescent="0.2">
      <c r="A168" s="79" t="s">
        <v>177</v>
      </c>
      <c r="B168" s="79" t="s">
        <v>1107</v>
      </c>
      <c r="C168" s="79" t="s">
        <v>172</v>
      </c>
      <c r="D168" s="79">
        <v>2.2000000000000002</v>
      </c>
      <c r="E168" s="79">
        <v>5.9999999999999995E-4</v>
      </c>
      <c r="F168" s="79">
        <v>23</v>
      </c>
      <c r="G168" s="79">
        <v>23</v>
      </c>
      <c r="H168" s="79">
        <v>0</v>
      </c>
      <c r="I168" s="86">
        <v>0.7</v>
      </c>
      <c r="J168" s="86">
        <v>0.1</v>
      </c>
      <c r="K168" s="86">
        <v>0.1</v>
      </c>
      <c r="L168" s="86">
        <v>0</v>
      </c>
      <c r="M168" s="88">
        <v>0.1</v>
      </c>
      <c r="N168" s="86">
        <v>0</v>
      </c>
      <c r="O168" s="79">
        <v>0</v>
      </c>
      <c r="P168" s="79">
        <v>0</v>
      </c>
      <c r="Q168" s="79">
        <v>0</v>
      </c>
      <c r="R168" s="79">
        <v>0</v>
      </c>
      <c r="S168" s="86">
        <v>0</v>
      </c>
      <c r="T168" s="79"/>
    </row>
    <row r="169" spans="1:20" x14ac:dyDescent="0.2">
      <c r="A169" s="79" t="s">
        <v>177</v>
      </c>
      <c r="B169" s="79" t="s">
        <v>1107</v>
      </c>
      <c r="C169" s="79" t="s">
        <v>173</v>
      </c>
      <c r="D169" s="79">
        <v>16.914285710000001</v>
      </c>
      <c r="E169" s="79">
        <v>3.7028571000000003E-2</v>
      </c>
      <c r="F169" s="79">
        <v>184.38095240000001</v>
      </c>
      <c r="G169" s="79">
        <v>184.38095240000001</v>
      </c>
      <c r="H169" s="79">
        <v>0</v>
      </c>
      <c r="I169" s="86">
        <v>1</v>
      </c>
      <c r="J169" s="86">
        <v>0</v>
      </c>
      <c r="K169" s="86">
        <v>0</v>
      </c>
      <c r="L169" s="86">
        <v>0</v>
      </c>
      <c r="M169" s="86">
        <v>0</v>
      </c>
      <c r="N169" s="86">
        <v>0</v>
      </c>
      <c r="O169" s="79">
        <v>0</v>
      </c>
      <c r="P169" s="79">
        <v>0</v>
      </c>
      <c r="Q169" s="79">
        <v>0</v>
      </c>
      <c r="R169" s="79">
        <v>0</v>
      </c>
      <c r="S169" s="86">
        <v>0</v>
      </c>
      <c r="T169" s="79"/>
    </row>
    <row r="170" spans="1:20" x14ac:dyDescent="0.2">
      <c r="A170" s="79" t="s">
        <v>177</v>
      </c>
      <c r="B170" s="79" t="s">
        <v>1107</v>
      </c>
      <c r="C170" s="79" t="s">
        <v>174</v>
      </c>
      <c r="D170" s="79">
        <v>1.7466086240000001</v>
      </c>
      <c r="E170" s="79">
        <v>3.3654169999999999E-3</v>
      </c>
      <c r="F170" s="79">
        <v>0</v>
      </c>
      <c r="G170" s="79">
        <v>0</v>
      </c>
      <c r="H170" s="79">
        <v>0</v>
      </c>
      <c r="I170" s="87">
        <v>7.0000000000000007E-2</v>
      </c>
      <c r="J170" s="87">
        <v>0.03</v>
      </c>
      <c r="K170" s="87">
        <v>0</v>
      </c>
      <c r="L170" s="87">
        <v>0</v>
      </c>
      <c r="M170" s="87">
        <v>0</v>
      </c>
      <c r="N170" s="87">
        <v>0</v>
      </c>
      <c r="O170" s="89">
        <v>0.9</v>
      </c>
      <c r="P170" s="89">
        <v>0</v>
      </c>
      <c r="Q170" s="89">
        <v>0</v>
      </c>
      <c r="R170" s="89">
        <v>0</v>
      </c>
      <c r="S170" s="87">
        <v>0</v>
      </c>
      <c r="T170" s="79"/>
    </row>
    <row r="171" spans="1:20" x14ac:dyDescent="0.2">
      <c r="A171" s="79" t="s">
        <v>177</v>
      </c>
      <c r="B171" s="79" t="s">
        <v>1107</v>
      </c>
      <c r="C171" s="79" t="s">
        <v>175</v>
      </c>
      <c r="D171" s="79">
        <v>9</v>
      </c>
      <c r="E171" s="79">
        <v>9.7400000000000004E-3</v>
      </c>
      <c r="F171" s="79">
        <v>15.2</v>
      </c>
      <c r="G171" s="79">
        <v>15.2</v>
      </c>
      <c r="H171" s="79">
        <v>0</v>
      </c>
      <c r="I171" s="86">
        <v>0</v>
      </c>
      <c r="J171" s="86">
        <v>0</v>
      </c>
      <c r="K171" s="86">
        <v>1</v>
      </c>
      <c r="L171" s="86">
        <v>0</v>
      </c>
      <c r="M171" s="86">
        <v>0</v>
      </c>
      <c r="N171" s="86">
        <v>0</v>
      </c>
      <c r="O171" s="79">
        <v>0</v>
      </c>
      <c r="P171" s="79">
        <v>0</v>
      </c>
      <c r="Q171" s="79">
        <v>0</v>
      </c>
      <c r="R171" s="79">
        <v>0</v>
      </c>
      <c r="S171" s="86">
        <v>0</v>
      </c>
      <c r="T171" s="79"/>
    </row>
    <row r="172" spans="1:20" x14ac:dyDescent="0.2">
      <c r="A172" s="79" t="s">
        <v>205</v>
      </c>
      <c r="B172" s="79" t="s">
        <v>1110</v>
      </c>
      <c r="C172" s="79" t="s">
        <v>207</v>
      </c>
      <c r="D172" s="79">
        <v>10.96755196</v>
      </c>
      <c r="E172" s="79">
        <v>1.5387761999999999E-2</v>
      </c>
      <c r="F172" s="79">
        <v>0</v>
      </c>
      <c r="G172" s="79">
        <v>0</v>
      </c>
      <c r="H172" s="79">
        <v>0</v>
      </c>
      <c r="I172" s="86">
        <v>0.5</v>
      </c>
      <c r="J172" s="86">
        <v>0</v>
      </c>
      <c r="K172" s="86">
        <v>0.5</v>
      </c>
      <c r="L172" s="86">
        <v>0</v>
      </c>
      <c r="M172" s="86">
        <v>0</v>
      </c>
      <c r="N172" s="86">
        <v>0</v>
      </c>
      <c r="O172" s="79">
        <v>0</v>
      </c>
      <c r="P172" s="79">
        <v>0</v>
      </c>
      <c r="Q172" s="79">
        <v>0</v>
      </c>
      <c r="R172" s="79">
        <v>0</v>
      </c>
      <c r="S172" s="86">
        <v>0</v>
      </c>
      <c r="T172" s="79"/>
    </row>
    <row r="173" spans="1:20" x14ac:dyDescent="0.2">
      <c r="A173" s="79" t="s">
        <v>205</v>
      </c>
      <c r="B173" s="79" t="s">
        <v>1110</v>
      </c>
      <c r="C173" s="79" t="s">
        <v>209</v>
      </c>
      <c r="D173" s="79">
        <v>56.826913679999997</v>
      </c>
      <c r="E173" s="79">
        <v>0.144503934</v>
      </c>
      <c r="F173" s="79">
        <v>0</v>
      </c>
      <c r="G173" s="79">
        <v>0</v>
      </c>
      <c r="H173" s="79">
        <v>0</v>
      </c>
      <c r="I173" s="86">
        <v>0.9</v>
      </c>
      <c r="J173" s="86">
        <v>0</v>
      </c>
      <c r="K173" s="86">
        <v>0</v>
      </c>
      <c r="L173" s="86">
        <v>0</v>
      </c>
      <c r="M173" s="86">
        <v>0</v>
      </c>
      <c r="N173" s="86">
        <v>0</v>
      </c>
      <c r="O173" s="79">
        <v>0</v>
      </c>
      <c r="P173" s="79">
        <v>0</v>
      </c>
      <c r="Q173" s="79">
        <v>0</v>
      </c>
      <c r="R173" s="79">
        <v>0</v>
      </c>
      <c r="S173" s="86">
        <v>0.1</v>
      </c>
      <c r="T173" s="79"/>
    </row>
    <row r="174" spans="1:20" x14ac:dyDescent="0.2">
      <c r="A174" s="79" t="s">
        <v>205</v>
      </c>
      <c r="B174" s="79" t="s">
        <v>1110</v>
      </c>
      <c r="C174" s="79" t="s">
        <v>210</v>
      </c>
      <c r="D174" s="79">
        <v>464.07974350000001</v>
      </c>
      <c r="E174" s="79">
        <v>0.60436152899999995</v>
      </c>
      <c r="F174" s="79">
        <v>0</v>
      </c>
      <c r="G174" s="79">
        <v>0</v>
      </c>
      <c r="H174" s="79">
        <v>0</v>
      </c>
      <c r="I174" s="87">
        <v>7.0000000000000007E-2</v>
      </c>
      <c r="J174" s="87">
        <v>0.03</v>
      </c>
      <c r="K174" s="87">
        <v>0</v>
      </c>
      <c r="L174" s="87">
        <v>0</v>
      </c>
      <c r="M174" s="87">
        <v>0</v>
      </c>
      <c r="N174" s="87">
        <v>0</v>
      </c>
      <c r="O174" s="89">
        <v>0</v>
      </c>
      <c r="P174" s="89">
        <v>0</v>
      </c>
      <c r="Q174" s="89">
        <v>0</v>
      </c>
      <c r="R174" s="89">
        <v>0.9</v>
      </c>
      <c r="S174" s="87">
        <v>0</v>
      </c>
      <c r="T174" s="79"/>
    </row>
    <row r="175" spans="1:20" x14ac:dyDescent="0.2">
      <c r="A175" s="79" t="s">
        <v>205</v>
      </c>
      <c r="B175" s="79" t="s">
        <v>1110</v>
      </c>
      <c r="C175" s="79" t="s">
        <v>211</v>
      </c>
      <c r="D175" s="79">
        <v>3.64</v>
      </c>
      <c r="E175" s="79">
        <v>9.2999999999999992E-3</v>
      </c>
      <c r="F175" s="79">
        <v>2.13</v>
      </c>
      <c r="G175" s="79">
        <v>2.13</v>
      </c>
      <c r="H175" s="79">
        <v>0</v>
      </c>
      <c r="I175" s="86">
        <v>0</v>
      </c>
      <c r="J175" s="86">
        <v>0.6</v>
      </c>
      <c r="K175" s="86">
        <v>0.2</v>
      </c>
      <c r="L175" s="86">
        <v>0</v>
      </c>
      <c r="M175" s="86">
        <v>0.2</v>
      </c>
      <c r="N175" s="86">
        <v>0</v>
      </c>
      <c r="O175" s="79">
        <v>0</v>
      </c>
      <c r="P175" s="79">
        <v>0</v>
      </c>
      <c r="Q175" s="79">
        <v>0</v>
      </c>
      <c r="R175" s="79">
        <v>0</v>
      </c>
      <c r="S175" s="86">
        <v>0</v>
      </c>
      <c r="T175" s="79"/>
    </row>
    <row r="176" spans="1:20" x14ac:dyDescent="0.2">
      <c r="A176" s="79" t="s">
        <v>205</v>
      </c>
      <c r="B176" s="79" t="s">
        <v>1110</v>
      </c>
      <c r="C176" s="79" t="s">
        <v>212</v>
      </c>
      <c r="D176" s="79">
        <v>0.73864135600000003</v>
      </c>
      <c r="E176" s="79">
        <v>1.005288E-3</v>
      </c>
      <c r="F176" s="79">
        <v>0</v>
      </c>
      <c r="G176" s="79">
        <v>0</v>
      </c>
      <c r="H176" s="79">
        <v>0</v>
      </c>
      <c r="I176" s="86">
        <v>1</v>
      </c>
      <c r="J176" s="86">
        <v>0</v>
      </c>
      <c r="K176" s="86">
        <v>0</v>
      </c>
      <c r="L176" s="86">
        <v>0</v>
      </c>
      <c r="M176" s="86">
        <v>0</v>
      </c>
      <c r="N176" s="86">
        <v>0</v>
      </c>
      <c r="O176" s="79">
        <v>0</v>
      </c>
      <c r="P176" s="79">
        <v>0</v>
      </c>
      <c r="Q176" s="79">
        <v>0</v>
      </c>
      <c r="R176" s="79">
        <v>0</v>
      </c>
      <c r="S176" s="86">
        <v>0</v>
      </c>
      <c r="T176" s="79"/>
    </row>
    <row r="177" spans="1:20" x14ac:dyDescent="0.2">
      <c r="A177" s="79" t="s">
        <v>205</v>
      </c>
      <c r="B177" s="79" t="s">
        <v>1110</v>
      </c>
      <c r="C177" s="79" t="s">
        <v>213</v>
      </c>
      <c r="D177" s="79">
        <v>18.3951198</v>
      </c>
      <c r="E177" s="79">
        <v>5.7701044999999999E-2</v>
      </c>
      <c r="F177" s="79">
        <v>19.538238</v>
      </c>
      <c r="G177" s="79">
        <v>19.538238</v>
      </c>
      <c r="H177" s="79">
        <v>0</v>
      </c>
      <c r="I177" s="86">
        <v>0.5</v>
      </c>
      <c r="J177" s="86">
        <v>0</v>
      </c>
      <c r="K177" s="86">
        <v>0.5</v>
      </c>
      <c r="L177" s="86">
        <v>0</v>
      </c>
      <c r="M177" s="86">
        <v>0</v>
      </c>
      <c r="N177" s="86">
        <v>0</v>
      </c>
      <c r="O177" s="79">
        <v>0</v>
      </c>
      <c r="P177" s="79">
        <v>0</v>
      </c>
      <c r="Q177" s="79">
        <v>0</v>
      </c>
      <c r="R177" s="79">
        <v>0</v>
      </c>
      <c r="S177" s="86">
        <v>0</v>
      </c>
      <c r="T177" s="79"/>
    </row>
    <row r="178" spans="1:20" x14ac:dyDescent="0.2">
      <c r="A178" s="79" t="s">
        <v>205</v>
      </c>
      <c r="B178" s="79" t="s">
        <v>1110</v>
      </c>
      <c r="C178" s="79" t="s">
        <v>214</v>
      </c>
      <c r="D178" s="79">
        <v>0</v>
      </c>
      <c r="E178" s="79">
        <v>0</v>
      </c>
      <c r="F178" s="79">
        <v>107.4713726</v>
      </c>
      <c r="G178" s="79">
        <v>107.4713726</v>
      </c>
      <c r="H178" s="79">
        <v>0</v>
      </c>
      <c r="I178" s="87">
        <v>1</v>
      </c>
      <c r="J178" s="87">
        <v>0</v>
      </c>
      <c r="K178" s="87">
        <v>0</v>
      </c>
      <c r="L178" s="87">
        <v>0</v>
      </c>
      <c r="M178" s="87">
        <v>0</v>
      </c>
      <c r="N178" s="87">
        <v>0</v>
      </c>
      <c r="O178" s="89">
        <v>0</v>
      </c>
      <c r="P178" s="89">
        <v>0</v>
      </c>
      <c r="Q178" s="89">
        <v>0</v>
      </c>
      <c r="R178" s="89">
        <v>0</v>
      </c>
      <c r="S178" s="87">
        <v>0</v>
      </c>
      <c r="T178" s="79"/>
    </row>
    <row r="179" spans="1:20" x14ac:dyDescent="0.2">
      <c r="A179" s="79" t="s">
        <v>205</v>
      </c>
      <c r="B179" s="79" t="s">
        <v>1110</v>
      </c>
      <c r="C179" s="79" t="s">
        <v>215</v>
      </c>
      <c r="D179" s="79">
        <v>0</v>
      </c>
      <c r="E179" s="79">
        <v>0</v>
      </c>
      <c r="F179" s="79">
        <v>0</v>
      </c>
      <c r="G179" s="79">
        <v>0</v>
      </c>
      <c r="H179" s="79">
        <v>0</v>
      </c>
      <c r="I179" s="87">
        <v>0.5</v>
      </c>
      <c r="J179" s="87">
        <v>0.5</v>
      </c>
      <c r="K179" s="87">
        <v>0</v>
      </c>
      <c r="L179" s="87">
        <v>0</v>
      </c>
      <c r="M179" s="87">
        <v>0</v>
      </c>
      <c r="N179" s="87">
        <v>0</v>
      </c>
      <c r="O179" s="89">
        <v>0</v>
      </c>
      <c r="P179" s="89">
        <v>0</v>
      </c>
      <c r="Q179" s="89">
        <v>0</v>
      </c>
      <c r="R179" s="89">
        <v>0</v>
      </c>
      <c r="S179" s="87">
        <v>0</v>
      </c>
      <c r="T179" s="79"/>
    </row>
    <row r="180" spans="1:20" x14ac:dyDescent="0.2">
      <c r="A180" s="79" t="s">
        <v>205</v>
      </c>
      <c r="B180" s="79" t="s">
        <v>1110</v>
      </c>
      <c r="C180" s="79" t="s">
        <v>216</v>
      </c>
      <c r="D180" s="79">
        <v>5.1347227039999996</v>
      </c>
      <c r="E180" s="79">
        <v>8.9479079999999992E-3</v>
      </c>
      <c r="F180" s="79">
        <v>0</v>
      </c>
      <c r="G180" s="79">
        <v>0</v>
      </c>
      <c r="H180" s="79">
        <v>0</v>
      </c>
      <c r="I180" s="87">
        <v>0.99</v>
      </c>
      <c r="J180" s="87">
        <v>0</v>
      </c>
      <c r="K180" s="87">
        <v>0</v>
      </c>
      <c r="L180" s="87">
        <v>0</v>
      </c>
      <c r="M180" s="87">
        <v>0</v>
      </c>
      <c r="N180" s="87">
        <v>0</v>
      </c>
      <c r="O180" s="89">
        <v>0</v>
      </c>
      <c r="P180" s="89">
        <v>0</v>
      </c>
      <c r="Q180" s="89">
        <v>0</v>
      </c>
      <c r="R180" s="89">
        <v>0</v>
      </c>
      <c r="S180" s="87">
        <v>0.01</v>
      </c>
      <c r="T180" s="79"/>
    </row>
    <row r="181" spans="1:20" x14ac:dyDescent="0.2">
      <c r="A181" s="79" t="s">
        <v>205</v>
      </c>
      <c r="B181" s="79" t="s">
        <v>234</v>
      </c>
      <c r="C181" s="79" t="s">
        <v>217</v>
      </c>
      <c r="D181" s="79">
        <v>26.195076530000001</v>
      </c>
      <c r="E181" s="79">
        <v>5.7102071999999997E-2</v>
      </c>
      <c r="F181" s="79">
        <v>50.529468059999999</v>
      </c>
      <c r="G181" s="79">
        <v>50.529468059999999</v>
      </c>
      <c r="H181" s="79">
        <v>0</v>
      </c>
      <c r="I181" s="86">
        <v>0.9</v>
      </c>
      <c r="J181" s="86">
        <v>0.1</v>
      </c>
      <c r="K181" s="86">
        <v>0</v>
      </c>
      <c r="L181" s="86">
        <v>0</v>
      </c>
      <c r="M181" s="86">
        <v>0</v>
      </c>
      <c r="N181" s="86">
        <v>0</v>
      </c>
      <c r="O181" s="79">
        <v>0</v>
      </c>
      <c r="P181" s="79">
        <v>0</v>
      </c>
      <c r="Q181" s="79">
        <v>0</v>
      </c>
      <c r="R181" s="79">
        <v>0</v>
      </c>
      <c r="S181" s="86">
        <v>1E-3</v>
      </c>
      <c r="T181" s="79"/>
    </row>
    <row r="182" spans="1:20" x14ac:dyDescent="0.2">
      <c r="A182" s="79" t="s">
        <v>205</v>
      </c>
      <c r="B182" s="79" t="s">
        <v>234</v>
      </c>
      <c r="C182" s="79" t="s">
        <v>218</v>
      </c>
      <c r="D182" s="79">
        <v>58.266741609999997</v>
      </c>
      <c r="E182" s="79">
        <v>0.10854717899999999</v>
      </c>
      <c r="F182" s="79">
        <v>4.7099002729999997</v>
      </c>
      <c r="G182" s="79">
        <v>4.7099002729999997</v>
      </c>
      <c r="H182" s="79">
        <v>0</v>
      </c>
      <c r="I182" s="86">
        <v>0</v>
      </c>
      <c r="J182" s="86">
        <v>1</v>
      </c>
      <c r="K182" s="86">
        <v>0</v>
      </c>
      <c r="L182" s="86">
        <v>0</v>
      </c>
      <c r="M182" s="86">
        <v>0</v>
      </c>
      <c r="N182" s="86">
        <v>0</v>
      </c>
      <c r="O182" s="79">
        <v>0</v>
      </c>
      <c r="P182" s="79">
        <v>0</v>
      </c>
      <c r="Q182" s="79">
        <v>0</v>
      </c>
      <c r="R182" s="79">
        <v>0</v>
      </c>
      <c r="S182" s="86">
        <v>0</v>
      </c>
      <c r="T182" s="79"/>
    </row>
    <row r="183" spans="1:20" x14ac:dyDescent="0.2">
      <c r="A183" s="79" t="s">
        <v>205</v>
      </c>
      <c r="B183" s="79" t="s">
        <v>1108</v>
      </c>
      <c r="C183" s="79" t="s">
        <v>219</v>
      </c>
      <c r="D183" s="79">
        <v>32.790432430000003</v>
      </c>
      <c r="E183" s="79">
        <v>0.116466931</v>
      </c>
      <c r="F183" s="79">
        <v>5.2436408859999997</v>
      </c>
      <c r="G183" s="79">
        <v>5.2436408859999997</v>
      </c>
      <c r="H183" s="79">
        <v>0</v>
      </c>
      <c r="I183" s="86">
        <v>0</v>
      </c>
      <c r="J183" s="86">
        <v>1</v>
      </c>
      <c r="K183" s="86">
        <v>0</v>
      </c>
      <c r="L183" s="86">
        <v>0</v>
      </c>
      <c r="M183" s="86">
        <v>0</v>
      </c>
      <c r="N183" s="86">
        <v>0</v>
      </c>
      <c r="O183" s="79">
        <v>0</v>
      </c>
      <c r="P183" s="79">
        <v>0</v>
      </c>
      <c r="Q183" s="79">
        <v>0</v>
      </c>
      <c r="R183" s="79">
        <v>0</v>
      </c>
      <c r="S183" s="86">
        <v>0</v>
      </c>
      <c r="T183" s="79"/>
    </row>
    <row r="184" spans="1:20" x14ac:dyDescent="0.2">
      <c r="A184" s="79" t="s">
        <v>205</v>
      </c>
      <c r="B184" s="79" t="s">
        <v>1108</v>
      </c>
      <c r="C184" s="79" t="s">
        <v>155</v>
      </c>
      <c r="D184" s="79">
        <v>36.909999999999997</v>
      </c>
      <c r="E184" s="79">
        <v>8.3799999999999999E-2</v>
      </c>
      <c r="F184" s="79">
        <v>156.18</v>
      </c>
      <c r="G184" s="79">
        <v>156.18</v>
      </c>
      <c r="H184" s="79">
        <v>0</v>
      </c>
      <c r="I184" s="86">
        <v>0.3</v>
      </c>
      <c r="J184" s="86">
        <v>1E-3</v>
      </c>
      <c r="K184" s="86">
        <v>0.7</v>
      </c>
      <c r="L184" s="86">
        <v>0</v>
      </c>
      <c r="M184" s="86">
        <v>0</v>
      </c>
      <c r="N184" s="86">
        <v>0</v>
      </c>
      <c r="O184" s="79">
        <v>0</v>
      </c>
      <c r="P184" s="79">
        <v>0</v>
      </c>
      <c r="Q184" s="79">
        <v>0</v>
      </c>
      <c r="R184" s="79">
        <v>0</v>
      </c>
      <c r="S184" s="86">
        <v>0</v>
      </c>
      <c r="T184" s="79"/>
    </row>
    <row r="185" spans="1:20" x14ac:dyDescent="0.2">
      <c r="A185" s="79" t="s">
        <v>205</v>
      </c>
      <c r="B185" s="79" t="s">
        <v>1108</v>
      </c>
      <c r="C185" s="79" t="s">
        <v>220</v>
      </c>
      <c r="D185" s="79">
        <v>8.64</v>
      </c>
      <c r="E185" s="79">
        <v>4.2200000000000001E-2</v>
      </c>
      <c r="F185" s="79">
        <v>4.72</v>
      </c>
      <c r="G185" s="79">
        <v>4.72</v>
      </c>
      <c r="H185" s="79">
        <v>0</v>
      </c>
      <c r="I185" s="86">
        <v>0.1</v>
      </c>
      <c r="J185" s="86">
        <v>0.2</v>
      </c>
      <c r="K185" s="86">
        <v>0.6</v>
      </c>
      <c r="L185" s="86">
        <v>0</v>
      </c>
      <c r="M185" s="86">
        <v>0</v>
      </c>
      <c r="N185" s="86">
        <v>0</v>
      </c>
      <c r="O185" s="86">
        <v>0.1</v>
      </c>
      <c r="P185" s="79">
        <v>0</v>
      </c>
      <c r="Q185" s="79">
        <v>0</v>
      </c>
      <c r="R185" s="79">
        <v>0</v>
      </c>
      <c r="S185" s="86">
        <v>0</v>
      </c>
      <c r="T185" s="79"/>
    </row>
    <row r="186" spans="1:20" x14ac:dyDescent="0.2">
      <c r="A186" s="79" t="s">
        <v>205</v>
      </c>
      <c r="B186" s="79" t="s">
        <v>1108</v>
      </c>
      <c r="C186" s="79" t="s">
        <v>221</v>
      </c>
      <c r="D186" s="79">
        <v>26.10855823</v>
      </c>
      <c r="E186" s="79">
        <v>6.4822166000000001E-2</v>
      </c>
      <c r="F186" s="79">
        <v>1.925793833</v>
      </c>
      <c r="G186" s="79">
        <v>1.925793833</v>
      </c>
      <c r="H186" s="79">
        <v>0</v>
      </c>
      <c r="I186" s="86">
        <v>0.9</v>
      </c>
      <c r="J186" s="86">
        <v>0</v>
      </c>
      <c r="K186" s="86">
        <v>0</v>
      </c>
      <c r="L186" s="86">
        <v>0</v>
      </c>
      <c r="M186" s="86">
        <v>0</v>
      </c>
      <c r="N186" s="86">
        <v>0.1</v>
      </c>
      <c r="O186" s="79">
        <v>0</v>
      </c>
      <c r="P186" s="79">
        <v>0</v>
      </c>
      <c r="Q186" s="79">
        <v>0</v>
      </c>
      <c r="R186" s="79">
        <v>0</v>
      </c>
      <c r="S186" s="86">
        <v>0</v>
      </c>
      <c r="T186" s="79"/>
    </row>
    <row r="187" spans="1:20" x14ac:dyDescent="0.2">
      <c r="A187" s="96" t="s">
        <v>205</v>
      </c>
      <c r="B187" s="96" t="s">
        <v>1108</v>
      </c>
      <c r="C187" s="96" t="s">
        <v>1109</v>
      </c>
      <c r="D187" s="79">
        <v>7.7028303669999998</v>
      </c>
      <c r="E187" s="79">
        <v>1.048352E-2</v>
      </c>
      <c r="F187" s="79">
        <v>0</v>
      </c>
      <c r="G187" s="79">
        <v>0</v>
      </c>
      <c r="H187" s="79">
        <v>0</v>
      </c>
      <c r="I187" s="70">
        <v>7.0000000000000007E-2</v>
      </c>
      <c r="J187" s="70">
        <v>0.03</v>
      </c>
      <c r="K187" s="70">
        <v>0</v>
      </c>
      <c r="L187" s="70">
        <v>0</v>
      </c>
      <c r="M187" s="70">
        <v>0</v>
      </c>
      <c r="N187" s="70">
        <v>0</v>
      </c>
      <c r="O187" s="96">
        <v>0</v>
      </c>
      <c r="P187" s="96">
        <v>0</v>
      </c>
      <c r="Q187" s="96">
        <v>0</v>
      </c>
      <c r="R187" s="96">
        <v>0.9</v>
      </c>
      <c r="S187" s="70">
        <v>0</v>
      </c>
      <c r="T187" s="96" t="s">
        <v>1122</v>
      </c>
    </row>
    <row r="188" spans="1:20" x14ac:dyDescent="0.2">
      <c r="A188" s="79" t="s">
        <v>205</v>
      </c>
      <c r="B188" s="79" t="s">
        <v>1108</v>
      </c>
      <c r="C188" s="79" t="s">
        <v>223</v>
      </c>
      <c r="D188" s="79">
        <v>33.641256759999997</v>
      </c>
      <c r="E188" s="79">
        <v>5.4818899999999997E-2</v>
      </c>
      <c r="F188" s="79">
        <v>9.7743358360000006</v>
      </c>
      <c r="G188" s="79">
        <v>9.7743358360000006</v>
      </c>
      <c r="H188" s="79">
        <v>0</v>
      </c>
      <c r="I188" s="86">
        <v>0.7</v>
      </c>
      <c r="J188" s="86">
        <v>0.2</v>
      </c>
      <c r="K188" s="86">
        <v>0.1</v>
      </c>
      <c r="L188" s="86">
        <v>0</v>
      </c>
      <c r="M188" s="86">
        <v>0</v>
      </c>
      <c r="N188" s="86">
        <v>0</v>
      </c>
      <c r="O188" s="79">
        <v>0</v>
      </c>
      <c r="P188" s="79">
        <v>0</v>
      </c>
      <c r="Q188" s="79">
        <v>0</v>
      </c>
      <c r="R188" s="79">
        <v>0</v>
      </c>
      <c r="S188" s="86">
        <v>0</v>
      </c>
      <c r="T188" s="79"/>
    </row>
    <row r="189" spans="1:20" x14ac:dyDescent="0.2">
      <c r="A189" s="79" t="s">
        <v>205</v>
      </c>
      <c r="B189" s="79" t="s">
        <v>1108</v>
      </c>
      <c r="C189" s="79" t="s">
        <v>225</v>
      </c>
      <c r="D189" s="79">
        <v>34.256188340000001</v>
      </c>
      <c r="E189" s="79">
        <v>5.4368949999999999E-2</v>
      </c>
      <c r="F189" s="79">
        <v>14.177452519999999</v>
      </c>
      <c r="G189" s="79">
        <v>14.177452519999999</v>
      </c>
      <c r="H189" s="79">
        <v>0</v>
      </c>
      <c r="I189" s="86">
        <v>0.7</v>
      </c>
      <c r="J189" s="86">
        <v>0.2</v>
      </c>
      <c r="K189" s="86">
        <v>0.1</v>
      </c>
      <c r="L189" s="86">
        <v>0</v>
      </c>
      <c r="M189" s="86">
        <v>0</v>
      </c>
      <c r="N189" s="86">
        <v>0</v>
      </c>
      <c r="O189" s="79">
        <v>0</v>
      </c>
      <c r="P189" s="79">
        <v>0</v>
      </c>
      <c r="Q189" s="79">
        <v>0</v>
      </c>
      <c r="R189" s="79">
        <v>0</v>
      </c>
      <c r="S189" s="86">
        <v>0</v>
      </c>
      <c r="T189" s="79"/>
    </row>
    <row r="190" spans="1:20" x14ac:dyDescent="0.2">
      <c r="A190" s="79" t="s">
        <v>205</v>
      </c>
      <c r="B190" s="79" t="s">
        <v>1108</v>
      </c>
      <c r="C190" s="79" t="s">
        <v>226</v>
      </c>
      <c r="D190" s="79">
        <v>14.315907080000001</v>
      </c>
      <c r="E190" s="79">
        <v>7.6416497E-2</v>
      </c>
      <c r="F190" s="79">
        <v>0</v>
      </c>
      <c r="G190" s="79">
        <v>0</v>
      </c>
      <c r="H190" s="79">
        <v>0</v>
      </c>
      <c r="I190" s="86">
        <v>0</v>
      </c>
      <c r="J190" s="86">
        <v>1</v>
      </c>
      <c r="K190" s="86">
        <v>0</v>
      </c>
      <c r="L190" s="86">
        <v>0</v>
      </c>
      <c r="M190" s="86">
        <v>0</v>
      </c>
      <c r="N190" s="86">
        <v>0</v>
      </c>
      <c r="O190" s="79">
        <v>0</v>
      </c>
      <c r="P190" s="79">
        <v>0</v>
      </c>
      <c r="Q190" s="79">
        <v>0</v>
      </c>
      <c r="R190" s="79">
        <v>0</v>
      </c>
      <c r="S190" s="86">
        <v>0</v>
      </c>
      <c r="T190" s="79"/>
    </row>
    <row r="191" spans="1:20" x14ac:dyDescent="0.2">
      <c r="A191" s="79" t="s">
        <v>205</v>
      </c>
      <c r="B191" s="79" t="s">
        <v>1108</v>
      </c>
      <c r="C191" s="79" t="s">
        <v>227</v>
      </c>
      <c r="D191" s="79">
        <v>35.891006439999998</v>
      </c>
      <c r="E191" s="79">
        <v>3.0821570999999999E-2</v>
      </c>
      <c r="F191" s="79">
        <v>0.13996662300000001</v>
      </c>
      <c r="G191" s="79">
        <v>0.13996662300000001</v>
      </c>
      <c r="H191" s="79">
        <v>0</v>
      </c>
      <c r="I191" s="86">
        <v>1</v>
      </c>
      <c r="J191" s="86">
        <v>0</v>
      </c>
      <c r="K191" s="86">
        <v>0</v>
      </c>
      <c r="L191" s="86">
        <v>0</v>
      </c>
      <c r="M191" s="86">
        <v>0</v>
      </c>
      <c r="N191" s="86">
        <v>0</v>
      </c>
      <c r="O191" s="79">
        <v>0</v>
      </c>
      <c r="P191" s="79">
        <v>0</v>
      </c>
      <c r="Q191" s="79">
        <v>0</v>
      </c>
      <c r="R191" s="79">
        <v>0</v>
      </c>
      <c r="S191" s="86">
        <v>0</v>
      </c>
      <c r="T191" s="79"/>
    </row>
    <row r="192" spans="1:20" x14ac:dyDescent="0.2">
      <c r="A192" s="79" t="s">
        <v>205</v>
      </c>
      <c r="B192" s="79" t="s">
        <v>1108</v>
      </c>
      <c r="C192" s="79" t="s">
        <v>228</v>
      </c>
      <c r="D192" s="79">
        <v>56.79118089</v>
      </c>
      <c r="E192" s="79">
        <v>0.11338738299999999</v>
      </c>
      <c r="F192" s="79">
        <v>135.46436320000001</v>
      </c>
      <c r="G192" s="79">
        <v>135.46436320000001</v>
      </c>
      <c r="H192" s="79">
        <v>0</v>
      </c>
      <c r="I192" s="86">
        <v>0.6</v>
      </c>
      <c r="J192" s="86">
        <v>0</v>
      </c>
      <c r="K192" s="86">
        <v>0.1</v>
      </c>
      <c r="L192" s="86">
        <v>0</v>
      </c>
      <c r="M192" s="86">
        <v>0.3</v>
      </c>
      <c r="N192" s="86">
        <v>0</v>
      </c>
      <c r="O192" s="79">
        <v>0</v>
      </c>
      <c r="P192" s="79">
        <v>0</v>
      </c>
      <c r="Q192" s="79">
        <v>0</v>
      </c>
      <c r="R192" s="79">
        <v>0</v>
      </c>
      <c r="S192" s="86">
        <v>0</v>
      </c>
      <c r="T192" s="79"/>
    </row>
    <row r="193" spans="1:20" x14ac:dyDescent="0.2">
      <c r="A193" s="79" t="s">
        <v>205</v>
      </c>
      <c r="B193" s="79" t="s">
        <v>1108</v>
      </c>
      <c r="C193" s="79" t="s">
        <v>229</v>
      </c>
      <c r="D193" s="79">
        <v>12.23863822</v>
      </c>
      <c r="E193" s="79">
        <v>1.8672922000000002E-2</v>
      </c>
      <c r="F193" s="79">
        <v>0</v>
      </c>
      <c r="G193" s="79">
        <v>0</v>
      </c>
      <c r="H193" s="79">
        <v>0</v>
      </c>
      <c r="I193" s="86">
        <v>0.99</v>
      </c>
      <c r="J193" s="86">
        <v>0.01</v>
      </c>
      <c r="K193" s="86">
        <v>0</v>
      </c>
      <c r="L193" s="86">
        <v>0</v>
      </c>
      <c r="M193" s="86">
        <v>0</v>
      </c>
      <c r="N193" s="86">
        <v>0</v>
      </c>
      <c r="O193" s="79">
        <v>0</v>
      </c>
      <c r="P193" s="79">
        <v>0</v>
      </c>
      <c r="Q193" s="79">
        <v>0</v>
      </c>
      <c r="R193" s="79">
        <v>0</v>
      </c>
      <c r="S193" s="86">
        <v>0</v>
      </c>
      <c r="T193" s="79"/>
    </row>
    <row r="194" spans="1:20" x14ac:dyDescent="0.2">
      <c r="A194" s="79" t="s">
        <v>205</v>
      </c>
      <c r="B194" s="79" t="s">
        <v>1108</v>
      </c>
      <c r="C194" s="79" t="s">
        <v>230</v>
      </c>
      <c r="D194" s="79">
        <v>0</v>
      </c>
      <c r="E194" s="79">
        <v>0</v>
      </c>
      <c r="F194" s="79">
        <v>0</v>
      </c>
      <c r="G194" s="79">
        <v>0</v>
      </c>
      <c r="H194" s="79">
        <v>0</v>
      </c>
      <c r="I194" s="86">
        <v>0</v>
      </c>
      <c r="J194" s="86">
        <v>0</v>
      </c>
      <c r="K194" s="86">
        <v>0</v>
      </c>
      <c r="L194" s="86">
        <v>0</v>
      </c>
      <c r="M194" s="86">
        <v>0</v>
      </c>
      <c r="N194" s="86">
        <v>0</v>
      </c>
      <c r="O194" s="79">
        <v>0</v>
      </c>
      <c r="P194" s="79">
        <v>0</v>
      </c>
      <c r="Q194" s="79">
        <v>0</v>
      </c>
      <c r="R194" s="79">
        <v>0</v>
      </c>
      <c r="S194" s="86">
        <v>0</v>
      </c>
      <c r="T194" s="79"/>
    </row>
    <row r="195" spans="1:20" x14ac:dyDescent="0.2">
      <c r="A195" s="79" t="s">
        <v>205</v>
      </c>
      <c r="B195" s="79" t="s">
        <v>1108</v>
      </c>
      <c r="C195" s="79" t="s">
        <v>231</v>
      </c>
      <c r="D195" s="79">
        <v>24.09</v>
      </c>
      <c r="E195" s="79">
        <v>2.86E-2</v>
      </c>
      <c r="F195" s="79">
        <v>150.09</v>
      </c>
      <c r="G195" s="79">
        <v>150.09</v>
      </c>
      <c r="H195" s="79">
        <v>0</v>
      </c>
      <c r="I195" s="86">
        <v>0.8</v>
      </c>
      <c r="J195" s="86">
        <v>0</v>
      </c>
      <c r="K195" s="86">
        <v>0.2</v>
      </c>
      <c r="L195" s="86">
        <v>0</v>
      </c>
      <c r="M195" s="86">
        <v>0</v>
      </c>
      <c r="N195" s="86">
        <v>0</v>
      </c>
      <c r="O195" s="79">
        <v>0</v>
      </c>
      <c r="P195" s="79">
        <v>0</v>
      </c>
      <c r="Q195" s="79">
        <v>0</v>
      </c>
      <c r="R195" s="79">
        <v>0</v>
      </c>
      <c r="S195" s="86">
        <v>0</v>
      </c>
      <c r="T195" s="79"/>
    </row>
    <row r="196" spans="1:20" x14ac:dyDescent="0.2">
      <c r="A196" s="79" t="s">
        <v>205</v>
      </c>
      <c r="B196" s="79" t="s">
        <v>1108</v>
      </c>
      <c r="C196" s="79" t="s">
        <v>232</v>
      </c>
      <c r="D196" s="79">
        <v>9.3567088859999998</v>
      </c>
      <c r="E196" s="79">
        <v>1.7424311000000001E-2</v>
      </c>
      <c r="F196" s="79">
        <v>0</v>
      </c>
      <c r="G196" s="79">
        <v>0</v>
      </c>
      <c r="H196" s="79">
        <v>0</v>
      </c>
      <c r="I196" s="86">
        <v>1</v>
      </c>
      <c r="J196" s="86">
        <v>0</v>
      </c>
      <c r="K196" s="86">
        <v>0</v>
      </c>
      <c r="L196" s="86">
        <v>0</v>
      </c>
      <c r="M196" s="86">
        <v>0</v>
      </c>
      <c r="N196" s="86">
        <v>0</v>
      </c>
      <c r="O196" s="79">
        <v>0</v>
      </c>
      <c r="P196" s="79">
        <v>0</v>
      </c>
      <c r="Q196" s="79">
        <v>0</v>
      </c>
      <c r="R196" s="79">
        <v>0</v>
      </c>
      <c r="S196" s="86">
        <v>0</v>
      </c>
      <c r="T196" s="79"/>
    </row>
    <row r="197" spans="1:20" x14ac:dyDescent="0.2">
      <c r="A197" s="86" t="s">
        <v>205</v>
      </c>
      <c r="B197" s="90" t="s">
        <v>233</v>
      </c>
      <c r="C197" s="83" t="s">
        <v>214</v>
      </c>
      <c r="D197" s="84">
        <v>0</v>
      </c>
      <c r="E197" s="84">
        <v>0</v>
      </c>
      <c r="F197" s="84">
        <v>90.481016890000006</v>
      </c>
      <c r="G197" s="84">
        <v>90.481016890000006</v>
      </c>
      <c r="H197" s="84">
        <v>0</v>
      </c>
      <c r="I197" s="87">
        <v>1</v>
      </c>
      <c r="J197" s="87">
        <v>0</v>
      </c>
      <c r="K197" s="87">
        <v>0</v>
      </c>
      <c r="L197" s="87">
        <v>0</v>
      </c>
      <c r="M197" s="87">
        <v>0</v>
      </c>
      <c r="N197" s="87">
        <v>0</v>
      </c>
      <c r="O197" s="89">
        <v>0</v>
      </c>
      <c r="P197" s="89">
        <v>0</v>
      </c>
      <c r="Q197" s="79">
        <v>0</v>
      </c>
      <c r="R197" s="79">
        <v>0</v>
      </c>
      <c r="S197" s="86">
        <v>0</v>
      </c>
      <c r="T197" s="79"/>
    </row>
    <row r="198" spans="1:20" x14ac:dyDescent="0.2">
      <c r="A198" s="86" t="s">
        <v>205</v>
      </c>
      <c r="B198" s="90" t="s">
        <v>233</v>
      </c>
      <c r="C198" s="83" t="s">
        <v>217</v>
      </c>
      <c r="D198" s="84">
        <v>24.54284577</v>
      </c>
      <c r="E198" s="84">
        <v>5.3500410999999998E-2</v>
      </c>
      <c r="F198" s="84">
        <v>42.541167420000001</v>
      </c>
      <c r="G198" s="84">
        <v>42.541167420000001</v>
      </c>
      <c r="H198" s="84">
        <v>0</v>
      </c>
      <c r="I198" s="86">
        <v>0.9</v>
      </c>
      <c r="J198" s="86">
        <v>0.1</v>
      </c>
      <c r="K198" s="86">
        <v>0</v>
      </c>
      <c r="L198" s="86">
        <v>0</v>
      </c>
      <c r="M198" s="86">
        <v>0</v>
      </c>
      <c r="N198" s="86">
        <v>0</v>
      </c>
      <c r="O198" s="79">
        <v>0</v>
      </c>
      <c r="P198" s="79">
        <v>0</v>
      </c>
      <c r="Q198" s="79">
        <v>0</v>
      </c>
      <c r="R198" s="79">
        <v>0</v>
      </c>
      <c r="S198" s="86">
        <v>1E-3</v>
      </c>
      <c r="T198" s="79"/>
    </row>
    <row r="199" spans="1:20" x14ac:dyDescent="0.2">
      <c r="A199" s="86" t="s">
        <v>205</v>
      </c>
      <c r="B199" s="90" t="s">
        <v>233</v>
      </c>
      <c r="C199" s="83" t="s">
        <v>215</v>
      </c>
      <c r="D199" s="84">
        <v>0</v>
      </c>
      <c r="E199" s="84">
        <v>0</v>
      </c>
      <c r="F199" s="84">
        <v>0</v>
      </c>
      <c r="G199" s="84">
        <v>0</v>
      </c>
      <c r="H199" s="84">
        <v>0</v>
      </c>
      <c r="I199" s="87">
        <v>0.5</v>
      </c>
      <c r="J199" s="87">
        <v>0.5</v>
      </c>
      <c r="K199" s="87">
        <v>0</v>
      </c>
      <c r="L199" s="87">
        <v>0</v>
      </c>
      <c r="M199" s="87">
        <v>0</v>
      </c>
      <c r="N199" s="87">
        <v>0</v>
      </c>
      <c r="O199" s="89">
        <v>0</v>
      </c>
      <c r="P199" s="89">
        <v>0</v>
      </c>
      <c r="Q199" s="89">
        <v>0</v>
      </c>
      <c r="R199" s="89">
        <v>0</v>
      </c>
      <c r="S199" s="87">
        <v>0</v>
      </c>
      <c r="T199" s="79"/>
    </row>
    <row r="200" spans="1:20" x14ac:dyDescent="0.2">
      <c r="A200" s="86" t="s">
        <v>205</v>
      </c>
      <c r="B200" s="90" t="s">
        <v>233</v>
      </c>
      <c r="C200" s="83" t="s">
        <v>212</v>
      </c>
      <c r="D200" s="84">
        <v>1.262684519</v>
      </c>
      <c r="E200" s="84">
        <v>2.6750210000000001E-3</v>
      </c>
      <c r="F200" s="84">
        <v>0</v>
      </c>
      <c r="G200" s="84">
        <v>0</v>
      </c>
      <c r="H200" s="84">
        <v>0</v>
      </c>
      <c r="I200" s="86">
        <v>1</v>
      </c>
      <c r="J200" s="86">
        <v>0</v>
      </c>
      <c r="K200" s="86">
        <v>0</v>
      </c>
      <c r="L200" s="86">
        <v>0</v>
      </c>
      <c r="M200" s="86">
        <v>0</v>
      </c>
      <c r="N200" s="86">
        <v>0</v>
      </c>
      <c r="O200" s="79">
        <v>0</v>
      </c>
      <c r="P200" s="79">
        <v>0</v>
      </c>
      <c r="Q200" s="79">
        <v>0</v>
      </c>
      <c r="R200" s="79">
        <v>0</v>
      </c>
      <c r="S200" s="86">
        <v>0</v>
      </c>
      <c r="T200" s="79"/>
    </row>
    <row r="201" spans="1:20" x14ac:dyDescent="0.2">
      <c r="A201" s="79" t="s">
        <v>205</v>
      </c>
      <c r="B201" s="79" t="s">
        <v>1108</v>
      </c>
      <c r="C201" s="79" t="s">
        <v>219</v>
      </c>
      <c r="D201" s="79">
        <v>137.09214789999999</v>
      </c>
      <c r="E201" s="79">
        <v>0.48693172099999998</v>
      </c>
      <c r="F201" s="79">
        <v>18.06877909</v>
      </c>
      <c r="G201" s="79">
        <v>18.06877909</v>
      </c>
      <c r="H201" s="79">
        <v>0</v>
      </c>
      <c r="I201" s="86">
        <v>0</v>
      </c>
      <c r="J201" s="86">
        <v>1</v>
      </c>
      <c r="K201" s="86">
        <v>0</v>
      </c>
      <c r="L201" s="86">
        <v>0</v>
      </c>
      <c r="M201" s="86">
        <v>0</v>
      </c>
      <c r="N201" s="86">
        <v>0</v>
      </c>
      <c r="O201" s="79">
        <v>0</v>
      </c>
      <c r="P201" s="79">
        <v>0</v>
      </c>
      <c r="Q201" s="79">
        <v>0</v>
      </c>
      <c r="R201" s="79">
        <v>0</v>
      </c>
      <c r="S201" s="86">
        <v>0</v>
      </c>
      <c r="T201" s="79"/>
    </row>
    <row r="202" spans="1:20" x14ac:dyDescent="0.2">
      <c r="A202" s="79" t="s">
        <v>205</v>
      </c>
      <c r="B202" s="79" t="s">
        <v>1108</v>
      </c>
      <c r="C202" s="79" t="s">
        <v>235</v>
      </c>
      <c r="D202" s="79">
        <v>370.55303020000002</v>
      </c>
      <c r="E202" s="79">
        <v>0</v>
      </c>
      <c r="F202" s="79">
        <v>0</v>
      </c>
      <c r="G202" s="79">
        <v>0</v>
      </c>
      <c r="H202" s="79">
        <v>0</v>
      </c>
      <c r="I202" s="87">
        <v>0</v>
      </c>
      <c r="J202" s="87">
        <v>0</v>
      </c>
      <c r="K202" s="87">
        <v>0</v>
      </c>
      <c r="L202" s="87">
        <v>0</v>
      </c>
      <c r="M202" s="87">
        <v>0</v>
      </c>
      <c r="N202" s="87">
        <v>0</v>
      </c>
      <c r="O202" s="89">
        <v>0</v>
      </c>
      <c r="P202" s="89">
        <v>0</v>
      </c>
      <c r="Q202" s="89">
        <v>0</v>
      </c>
      <c r="R202" s="87">
        <v>1</v>
      </c>
      <c r="S202" s="86">
        <v>0</v>
      </c>
      <c r="T202" s="79"/>
    </row>
    <row r="203" spans="1:20" x14ac:dyDescent="0.2">
      <c r="A203" s="96" t="s">
        <v>236</v>
      </c>
      <c r="B203" s="96" t="s">
        <v>1111</v>
      </c>
      <c r="C203" s="96" t="s">
        <v>1112</v>
      </c>
      <c r="D203" s="79">
        <v>2707.3852099999999</v>
      </c>
      <c r="E203" s="79">
        <v>0</v>
      </c>
      <c r="F203" s="79">
        <v>0</v>
      </c>
      <c r="G203" s="79">
        <v>0</v>
      </c>
      <c r="H203" s="79">
        <v>0</v>
      </c>
      <c r="I203" s="87">
        <v>0.01</v>
      </c>
      <c r="J203" s="87">
        <v>0.99</v>
      </c>
      <c r="K203" s="87">
        <v>0</v>
      </c>
      <c r="L203" s="87">
        <v>0</v>
      </c>
      <c r="M203" s="87">
        <v>0</v>
      </c>
      <c r="N203" s="87">
        <v>0</v>
      </c>
      <c r="O203" s="89">
        <v>0</v>
      </c>
      <c r="P203" s="89">
        <v>0</v>
      </c>
      <c r="Q203" s="89">
        <v>0</v>
      </c>
      <c r="R203" s="89">
        <v>0</v>
      </c>
      <c r="S203" s="86">
        <v>0</v>
      </c>
      <c r="T203" s="79" t="s">
        <v>1123</v>
      </c>
    </row>
    <row r="204" spans="1:20" x14ac:dyDescent="0.2">
      <c r="A204" s="96" t="s">
        <v>236</v>
      </c>
      <c r="B204" s="96" t="s">
        <v>237</v>
      </c>
      <c r="C204" s="96" t="s">
        <v>1113</v>
      </c>
      <c r="D204" s="79">
        <v>663.8827599</v>
      </c>
      <c r="E204" s="79">
        <v>9.263480371</v>
      </c>
      <c r="F204" s="79">
        <v>0</v>
      </c>
      <c r="G204" s="79">
        <v>0</v>
      </c>
      <c r="H204" s="79">
        <v>0</v>
      </c>
      <c r="I204" s="86">
        <v>0.25</v>
      </c>
      <c r="J204" s="86">
        <v>0.25</v>
      </c>
      <c r="K204" s="86">
        <v>0</v>
      </c>
      <c r="L204" s="86">
        <v>0</v>
      </c>
      <c r="M204" s="86">
        <v>0</v>
      </c>
      <c r="N204" s="86">
        <v>0</v>
      </c>
      <c r="O204" s="79">
        <v>0</v>
      </c>
      <c r="P204" s="79">
        <v>0</v>
      </c>
      <c r="Q204" s="79">
        <v>0.5</v>
      </c>
      <c r="R204" s="79">
        <v>0</v>
      </c>
      <c r="S204" s="86">
        <v>0</v>
      </c>
      <c r="T204" s="79"/>
    </row>
    <row r="205" spans="1:20" x14ac:dyDescent="0.2">
      <c r="A205" s="79" t="s">
        <v>236</v>
      </c>
      <c r="B205" s="79" t="s">
        <v>238</v>
      </c>
      <c r="C205" s="79" t="s">
        <v>239</v>
      </c>
      <c r="D205" s="79">
        <v>36.299999999999997</v>
      </c>
      <c r="E205" s="79">
        <v>9.4E-2</v>
      </c>
      <c r="F205" s="79">
        <v>10</v>
      </c>
      <c r="G205" s="79">
        <v>10</v>
      </c>
      <c r="H205" s="79">
        <v>0</v>
      </c>
      <c r="I205" s="86">
        <v>0.7</v>
      </c>
      <c r="J205" s="86">
        <v>0.05</v>
      </c>
      <c r="K205" s="86">
        <v>0.25</v>
      </c>
      <c r="L205" s="86">
        <v>0</v>
      </c>
      <c r="M205" s="86">
        <v>0</v>
      </c>
      <c r="N205" s="86">
        <v>0</v>
      </c>
      <c r="O205" s="79">
        <v>0</v>
      </c>
      <c r="P205" s="79">
        <v>0</v>
      </c>
      <c r="Q205" s="79">
        <v>0</v>
      </c>
      <c r="R205" s="79">
        <v>0</v>
      </c>
      <c r="S205" s="86">
        <v>0</v>
      </c>
      <c r="T205" s="79"/>
    </row>
    <row r="206" spans="1:20" x14ac:dyDescent="0.2">
      <c r="A206" s="79" t="s">
        <v>240</v>
      </c>
      <c r="B206" s="79" t="s">
        <v>241</v>
      </c>
      <c r="C206" s="79" t="s">
        <v>242</v>
      </c>
      <c r="D206" s="79">
        <v>0</v>
      </c>
      <c r="E206" s="79">
        <v>0</v>
      </c>
      <c r="F206" s="79">
        <v>299.07835310000002</v>
      </c>
      <c r="G206" s="79">
        <v>299.07835310000002</v>
      </c>
      <c r="H206" s="79">
        <v>0</v>
      </c>
      <c r="I206" s="86">
        <v>1</v>
      </c>
      <c r="J206" s="86">
        <v>0</v>
      </c>
      <c r="K206" s="86">
        <v>0</v>
      </c>
      <c r="L206" s="86">
        <v>0</v>
      </c>
      <c r="M206" s="86">
        <v>0</v>
      </c>
      <c r="N206" s="86">
        <v>0</v>
      </c>
      <c r="O206" s="79">
        <v>0</v>
      </c>
      <c r="P206" s="79">
        <v>0</v>
      </c>
      <c r="Q206" s="79">
        <v>0</v>
      </c>
      <c r="R206" s="79">
        <v>0</v>
      </c>
      <c r="S206" s="86">
        <v>0</v>
      </c>
      <c r="T206" s="79"/>
    </row>
    <row r="207" spans="1:20" x14ac:dyDescent="0.2">
      <c r="A207" s="79" t="s">
        <v>240</v>
      </c>
      <c r="B207" s="79" t="s">
        <v>241</v>
      </c>
      <c r="C207" s="79" t="s">
        <v>244</v>
      </c>
      <c r="D207" s="79">
        <v>34.895498420000003</v>
      </c>
      <c r="E207" s="79">
        <v>6.9214211999999997E-2</v>
      </c>
      <c r="F207" s="79">
        <v>0</v>
      </c>
      <c r="G207" s="79">
        <v>0</v>
      </c>
      <c r="H207" s="79">
        <v>0</v>
      </c>
      <c r="I207" s="86">
        <v>1</v>
      </c>
      <c r="J207" s="86">
        <v>0</v>
      </c>
      <c r="K207" s="86">
        <v>0</v>
      </c>
      <c r="L207" s="86">
        <v>0</v>
      </c>
      <c r="M207" s="86">
        <v>0</v>
      </c>
      <c r="N207" s="86">
        <v>0</v>
      </c>
      <c r="O207" s="79">
        <v>0</v>
      </c>
      <c r="P207" s="79">
        <v>0</v>
      </c>
      <c r="Q207" s="79">
        <v>0</v>
      </c>
      <c r="R207" s="79">
        <v>0</v>
      </c>
      <c r="S207" s="86">
        <v>0</v>
      </c>
      <c r="T207" s="79"/>
    </row>
    <row r="208" spans="1:20" x14ac:dyDescent="0.2">
      <c r="A208" s="79" t="s">
        <v>240</v>
      </c>
      <c r="B208" s="79" t="s">
        <v>241</v>
      </c>
      <c r="C208" s="79" t="s">
        <v>246</v>
      </c>
      <c r="D208" s="79">
        <v>5.3040740099999999</v>
      </c>
      <c r="E208" s="79">
        <v>3.6593652999999997E-2</v>
      </c>
      <c r="F208" s="79">
        <v>3.3528370349999999</v>
      </c>
      <c r="G208" s="79">
        <v>3.3528370349999999</v>
      </c>
      <c r="H208" s="79">
        <v>0</v>
      </c>
      <c r="I208" s="86">
        <v>0.99</v>
      </c>
      <c r="J208" s="86">
        <v>0</v>
      </c>
      <c r="K208" s="86">
        <v>0</v>
      </c>
      <c r="L208" s="86">
        <v>0</v>
      </c>
      <c r="M208" s="86">
        <v>0</v>
      </c>
      <c r="N208" s="86">
        <v>0</v>
      </c>
      <c r="O208" s="79">
        <v>0</v>
      </c>
      <c r="P208" s="79">
        <v>0</v>
      </c>
      <c r="Q208" s="79">
        <v>0</v>
      </c>
      <c r="R208" s="79">
        <v>0</v>
      </c>
      <c r="S208" s="86">
        <v>0.01</v>
      </c>
      <c r="T208" s="79"/>
    </row>
    <row r="209" spans="1:20" x14ac:dyDescent="0.2">
      <c r="A209" s="79" t="s">
        <v>240</v>
      </c>
      <c r="B209" s="79" t="s">
        <v>241</v>
      </c>
      <c r="C209" s="79" t="s">
        <v>248</v>
      </c>
      <c r="D209" s="79">
        <v>3.8882114849999998</v>
      </c>
      <c r="E209" s="79">
        <v>2.6387995000000001E-2</v>
      </c>
      <c r="F209" s="79">
        <v>5.9869015999999997E-2</v>
      </c>
      <c r="G209" s="79">
        <v>5.9869015999999997E-2</v>
      </c>
      <c r="H209" s="79">
        <v>0</v>
      </c>
      <c r="I209" s="86">
        <v>0.8</v>
      </c>
      <c r="J209" s="86">
        <v>0.15</v>
      </c>
      <c r="K209" s="86">
        <v>0</v>
      </c>
      <c r="L209" s="86">
        <v>0.05</v>
      </c>
      <c r="M209" s="86">
        <v>0</v>
      </c>
      <c r="N209" s="86">
        <v>0</v>
      </c>
      <c r="O209" s="79">
        <v>0</v>
      </c>
      <c r="P209" s="79">
        <v>0</v>
      </c>
      <c r="Q209" s="79">
        <v>0</v>
      </c>
      <c r="R209" s="79">
        <v>0</v>
      </c>
      <c r="S209" s="86">
        <v>0</v>
      </c>
      <c r="T209" s="79"/>
    </row>
    <row r="210" spans="1:20" x14ac:dyDescent="0.2">
      <c r="A210" s="79" t="s">
        <v>240</v>
      </c>
      <c r="B210" s="79" t="s">
        <v>241</v>
      </c>
      <c r="C210" s="79" t="s">
        <v>249</v>
      </c>
      <c r="D210" s="79">
        <v>4.0999999999999996</v>
      </c>
      <c r="E210" s="79">
        <v>1.1299999999999999E-2</v>
      </c>
      <c r="F210" s="79">
        <v>8</v>
      </c>
      <c r="G210" s="79">
        <v>8</v>
      </c>
      <c r="H210" s="79">
        <v>0</v>
      </c>
      <c r="I210" s="86">
        <v>0.9</v>
      </c>
      <c r="J210" s="86">
        <v>0</v>
      </c>
      <c r="K210" s="86">
        <v>0.1</v>
      </c>
      <c r="L210" s="86">
        <v>0</v>
      </c>
      <c r="M210" s="86">
        <v>0</v>
      </c>
      <c r="N210" s="86">
        <v>0</v>
      </c>
      <c r="O210" s="79">
        <v>0</v>
      </c>
      <c r="P210" s="79">
        <v>0</v>
      </c>
      <c r="Q210" s="79">
        <v>0</v>
      </c>
      <c r="R210" s="79">
        <v>0</v>
      </c>
      <c r="S210" s="86">
        <v>0</v>
      </c>
      <c r="T210" s="79"/>
    </row>
    <row r="211" spans="1:20" x14ac:dyDescent="0.2">
      <c r="A211" s="79" t="s">
        <v>240</v>
      </c>
      <c r="B211" s="79" t="s">
        <v>241</v>
      </c>
      <c r="C211" s="79" t="s">
        <v>250</v>
      </c>
      <c r="D211" s="79">
        <v>0.24</v>
      </c>
      <c r="E211" s="79">
        <v>5.9999999999999995E-4</v>
      </c>
      <c r="F211" s="79">
        <v>0.01</v>
      </c>
      <c r="G211" s="79">
        <v>0.01</v>
      </c>
      <c r="H211" s="79">
        <v>0</v>
      </c>
      <c r="I211" s="86">
        <v>0</v>
      </c>
      <c r="J211" s="86">
        <v>0</v>
      </c>
      <c r="K211" s="86">
        <v>0.6</v>
      </c>
      <c r="L211" s="86">
        <v>0</v>
      </c>
      <c r="M211" s="86">
        <v>0.4</v>
      </c>
      <c r="N211" s="86">
        <v>0</v>
      </c>
      <c r="O211" s="79">
        <v>0</v>
      </c>
      <c r="P211" s="79">
        <v>0</v>
      </c>
      <c r="Q211" s="79">
        <v>0</v>
      </c>
      <c r="R211" s="79">
        <v>0</v>
      </c>
      <c r="S211" s="86">
        <v>0</v>
      </c>
      <c r="T211" s="79"/>
    </row>
    <row r="212" spans="1:20" x14ac:dyDescent="0.2">
      <c r="A212" s="79" t="s">
        <v>240</v>
      </c>
      <c r="B212" s="79" t="s">
        <v>241</v>
      </c>
      <c r="C212" s="79" t="s">
        <v>111</v>
      </c>
      <c r="D212" s="79">
        <v>0.47</v>
      </c>
      <c r="E212" s="79">
        <v>5.9999999999999995E-4</v>
      </c>
      <c r="F212" s="79">
        <v>0.01</v>
      </c>
      <c r="G212" s="79">
        <v>0.01</v>
      </c>
      <c r="H212" s="79">
        <v>0</v>
      </c>
      <c r="I212" s="86">
        <v>0</v>
      </c>
      <c r="J212" s="86">
        <v>0.5</v>
      </c>
      <c r="K212" s="86">
        <v>0.5</v>
      </c>
      <c r="L212" s="86">
        <v>0</v>
      </c>
      <c r="M212" s="86">
        <v>0</v>
      </c>
      <c r="N212" s="86">
        <v>0</v>
      </c>
      <c r="O212" s="79">
        <v>0</v>
      </c>
      <c r="P212" s="79">
        <v>0</v>
      </c>
      <c r="Q212" s="79">
        <v>0</v>
      </c>
      <c r="R212" s="79">
        <v>0</v>
      </c>
      <c r="S212" s="86">
        <v>0</v>
      </c>
      <c r="T212" s="79"/>
    </row>
    <row r="213" spans="1:20" x14ac:dyDescent="0.2">
      <c r="A213" s="79" t="s">
        <v>240</v>
      </c>
      <c r="B213" s="79" t="s">
        <v>241</v>
      </c>
      <c r="C213" s="79" t="s">
        <v>251</v>
      </c>
      <c r="D213" s="79">
        <v>0.4</v>
      </c>
      <c r="E213" s="79">
        <v>2.4000000000000001E-4</v>
      </c>
      <c r="F213" s="79">
        <v>0.2</v>
      </c>
      <c r="G213" s="79">
        <v>0.2</v>
      </c>
      <c r="H213" s="79">
        <v>0</v>
      </c>
      <c r="I213" s="86">
        <v>0.9</v>
      </c>
      <c r="J213" s="86">
        <v>0</v>
      </c>
      <c r="K213" s="86">
        <v>0.1</v>
      </c>
      <c r="L213" s="86">
        <v>0</v>
      </c>
      <c r="M213" s="86">
        <v>0</v>
      </c>
      <c r="N213" s="86">
        <v>0</v>
      </c>
      <c r="O213" s="79">
        <v>0</v>
      </c>
      <c r="P213" s="79">
        <v>0</v>
      </c>
      <c r="Q213" s="79">
        <v>0</v>
      </c>
      <c r="R213" s="79">
        <v>0</v>
      </c>
      <c r="S213" s="86">
        <v>0</v>
      </c>
      <c r="T213" s="79"/>
    </row>
    <row r="214" spans="1:20" x14ac:dyDescent="0.2">
      <c r="A214" s="79" t="s">
        <v>240</v>
      </c>
      <c r="B214" s="79" t="s">
        <v>241</v>
      </c>
      <c r="C214" s="79" t="s">
        <v>252</v>
      </c>
      <c r="D214" s="79">
        <v>0.3</v>
      </c>
      <c r="E214" s="98">
        <v>6.0000000000000002E-5</v>
      </c>
      <c r="F214" s="79">
        <v>0.2</v>
      </c>
      <c r="G214" s="79">
        <v>0.2</v>
      </c>
      <c r="H214" s="79">
        <v>0</v>
      </c>
      <c r="I214" s="86">
        <v>0.1</v>
      </c>
      <c r="J214" s="86">
        <v>0.25</v>
      </c>
      <c r="K214" s="86">
        <v>0.65</v>
      </c>
      <c r="L214" s="86">
        <v>0</v>
      </c>
      <c r="M214" s="86">
        <v>0</v>
      </c>
      <c r="N214" s="86">
        <v>0</v>
      </c>
      <c r="O214" s="79">
        <v>0</v>
      </c>
      <c r="P214" s="79">
        <v>0</v>
      </c>
      <c r="Q214" s="79">
        <v>0</v>
      </c>
      <c r="R214" s="79">
        <v>0</v>
      </c>
      <c r="S214" s="86">
        <v>0</v>
      </c>
      <c r="T214" s="79"/>
    </row>
    <row r="215" spans="1:20" x14ac:dyDescent="0.2">
      <c r="A215" s="79" t="s">
        <v>240</v>
      </c>
      <c r="B215" s="79" t="s">
        <v>1114</v>
      </c>
      <c r="C215" s="79" t="s">
        <v>254</v>
      </c>
      <c r="D215" s="79">
        <v>49.22</v>
      </c>
      <c r="E215" s="79">
        <v>0.18859999999999999</v>
      </c>
      <c r="F215" s="79">
        <v>0</v>
      </c>
      <c r="G215" s="79">
        <v>0</v>
      </c>
      <c r="H215" s="79">
        <v>2.7397260270000001</v>
      </c>
      <c r="I215" s="86">
        <v>0.7</v>
      </c>
      <c r="J215" s="86">
        <v>0</v>
      </c>
      <c r="K215" s="86">
        <v>0</v>
      </c>
      <c r="L215" s="86">
        <v>0</v>
      </c>
      <c r="M215" s="86">
        <v>0.3</v>
      </c>
      <c r="N215" s="86">
        <v>0</v>
      </c>
      <c r="O215" s="79">
        <v>0</v>
      </c>
      <c r="P215" s="79">
        <v>0</v>
      </c>
      <c r="Q215" s="79">
        <v>0</v>
      </c>
      <c r="R215" s="79">
        <v>0</v>
      </c>
      <c r="S215" s="86">
        <v>0</v>
      </c>
      <c r="T215" s="79"/>
    </row>
    <row r="216" spans="1:20" x14ac:dyDescent="0.2">
      <c r="A216" s="79" t="s">
        <v>240</v>
      </c>
      <c r="B216" s="79" t="s">
        <v>1114</v>
      </c>
      <c r="C216" s="79" t="s">
        <v>255</v>
      </c>
      <c r="D216" s="79">
        <v>54</v>
      </c>
      <c r="E216" s="79">
        <v>8.2000000000000003E-2</v>
      </c>
      <c r="F216" s="79">
        <v>0</v>
      </c>
      <c r="G216" s="79">
        <v>0</v>
      </c>
      <c r="H216" s="79">
        <v>0</v>
      </c>
      <c r="I216" s="86">
        <v>0</v>
      </c>
      <c r="J216" s="86">
        <v>0.7</v>
      </c>
      <c r="K216" s="86">
        <v>0</v>
      </c>
      <c r="L216" s="86">
        <v>0.3</v>
      </c>
      <c r="M216" s="86">
        <v>0</v>
      </c>
      <c r="N216" s="86">
        <v>0</v>
      </c>
      <c r="O216" s="79">
        <v>0</v>
      </c>
      <c r="P216" s="79">
        <v>0</v>
      </c>
      <c r="Q216" s="79">
        <v>0</v>
      </c>
      <c r="R216" s="79">
        <v>0</v>
      </c>
      <c r="S216" s="86">
        <v>0</v>
      </c>
      <c r="T216" s="79"/>
    </row>
    <row r="217" spans="1:20" x14ac:dyDescent="0.2">
      <c r="A217" s="79" t="s">
        <v>240</v>
      </c>
      <c r="B217" s="79" t="s">
        <v>1115</v>
      </c>
      <c r="C217" s="79" t="s">
        <v>258</v>
      </c>
      <c r="D217" s="79">
        <v>4.7699999999999996</v>
      </c>
      <c r="E217" s="79">
        <v>9.2999999999999992E-3</v>
      </c>
      <c r="F217" s="79">
        <v>55</v>
      </c>
      <c r="G217" s="79">
        <v>55</v>
      </c>
      <c r="H217" s="79">
        <v>0</v>
      </c>
      <c r="I217" s="86">
        <v>0.9</v>
      </c>
      <c r="J217" s="86">
        <v>0.05</v>
      </c>
      <c r="K217" s="86">
        <v>0</v>
      </c>
      <c r="L217" s="86">
        <v>0.05</v>
      </c>
      <c r="M217" s="86">
        <v>0</v>
      </c>
      <c r="N217" s="86">
        <v>0</v>
      </c>
      <c r="O217" s="79">
        <v>0</v>
      </c>
      <c r="P217" s="79">
        <v>0</v>
      </c>
      <c r="Q217" s="79">
        <v>0</v>
      </c>
      <c r="R217" s="79">
        <v>0</v>
      </c>
      <c r="S217" s="86">
        <v>0</v>
      </c>
      <c r="T217" s="79"/>
    </row>
    <row r="218" spans="1:20" x14ac:dyDescent="0.2">
      <c r="A218" s="79" t="s">
        <v>240</v>
      </c>
      <c r="B218" s="79" t="s">
        <v>1115</v>
      </c>
      <c r="C218" s="79" t="s">
        <v>260</v>
      </c>
      <c r="D218" s="79">
        <v>5.0999999999999996</v>
      </c>
      <c r="E218" s="79">
        <v>9.9000000000000008E-3</v>
      </c>
      <c r="F218" s="79">
        <v>6</v>
      </c>
      <c r="G218" s="79">
        <v>6</v>
      </c>
      <c r="H218" s="79">
        <v>0</v>
      </c>
      <c r="I218" s="86">
        <v>1</v>
      </c>
      <c r="J218" s="86">
        <v>0</v>
      </c>
      <c r="K218" s="86">
        <v>0</v>
      </c>
      <c r="L218" s="86">
        <v>0</v>
      </c>
      <c r="M218" s="86">
        <v>0</v>
      </c>
      <c r="N218" s="86">
        <v>0</v>
      </c>
      <c r="O218" s="79">
        <v>0</v>
      </c>
      <c r="P218" s="79">
        <v>0</v>
      </c>
      <c r="Q218" s="79">
        <v>0</v>
      </c>
      <c r="R218" s="79">
        <v>0</v>
      </c>
      <c r="S218" s="86">
        <v>0</v>
      </c>
      <c r="T218" s="79"/>
    </row>
    <row r="219" spans="1:20" x14ac:dyDescent="0.2">
      <c r="A219" s="79" t="s">
        <v>240</v>
      </c>
      <c r="B219" s="79" t="s">
        <v>262</v>
      </c>
      <c r="C219" s="79" t="s">
        <v>263</v>
      </c>
      <c r="D219" s="79">
        <v>12.4</v>
      </c>
      <c r="E219" s="79">
        <v>3.4000000000000002E-2</v>
      </c>
      <c r="F219" s="79">
        <v>175</v>
      </c>
      <c r="G219" s="79">
        <v>175</v>
      </c>
      <c r="H219" s="79">
        <v>0</v>
      </c>
      <c r="I219" s="86">
        <v>0.8</v>
      </c>
      <c r="J219" s="86">
        <v>0.1</v>
      </c>
      <c r="K219" s="86">
        <v>0</v>
      </c>
      <c r="L219" s="86">
        <v>0.1</v>
      </c>
      <c r="M219" s="86">
        <v>0</v>
      </c>
      <c r="N219" s="86">
        <v>0</v>
      </c>
      <c r="O219" s="79">
        <v>0</v>
      </c>
      <c r="P219" s="79">
        <v>0</v>
      </c>
      <c r="Q219" s="79">
        <v>0</v>
      </c>
      <c r="R219" s="79">
        <v>0</v>
      </c>
      <c r="S219" s="86">
        <v>0</v>
      </c>
      <c r="T219" s="79"/>
    </row>
    <row r="220" spans="1:20" x14ac:dyDescent="0.2">
      <c r="A220" s="96" t="s">
        <v>240</v>
      </c>
      <c r="B220" s="96" t="s">
        <v>1116</v>
      </c>
      <c r="C220" s="96" t="s">
        <v>1116</v>
      </c>
      <c r="D220" s="79">
        <v>212.492231</v>
      </c>
      <c r="E220" s="79">
        <v>0.35630742700000001</v>
      </c>
      <c r="F220" s="79">
        <v>2595.4440359999999</v>
      </c>
      <c r="G220" s="79">
        <v>2595.4440359999999</v>
      </c>
      <c r="H220" s="79">
        <v>0</v>
      </c>
      <c r="I220" s="70">
        <v>0.9</v>
      </c>
      <c r="J220" s="70">
        <v>0</v>
      </c>
      <c r="K220" s="70">
        <v>0.1</v>
      </c>
      <c r="L220" s="70">
        <v>0</v>
      </c>
      <c r="M220" s="70">
        <v>0</v>
      </c>
      <c r="N220" s="70">
        <v>0</v>
      </c>
      <c r="O220" s="70">
        <v>0</v>
      </c>
      <c r="P220" s="70">
        <v>0</v>
      </c>
      <c r="Q220" s="70">
        <v>0</v>
      </c>
      <c r="R220" s="70">
        <v>0</v>
      </c>
      <c r="S220" s="70">
        <v>0</v>
      </c>
      <c r="T220" s="79" t="s">
        <v>1124</v>
      </c>
    </row>
  </sheetData>
  <pageMargins left="0.7" right="0.7" top="0.75" bottom="0.75" header="0.3" footer="0.3"/>
  <pageSetup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59183-D776-194F-86B0-E69F6F979499}">
  <dimension ref="A1:S220"/>
  <sheetViews>
    <sheetView topLeftCell="A184" workbookViewId="0">
      <selection activeCell="D221" sqref="D221"/>
    </sheetView>
  </sheetViews>
  <sheetFormatPr baseColWidth="10" defaultColWidth="10.6640625" defaultRowHeight="16" x14ac:dyDescent="0.2"/>
  <cols>
    <col min="1" max="1" width="8.6640625" style="79"/>
    <col min="2" max="2" width="10.6640625" style="79"/>
    <col min="3" max="3" width="25" style="79" customWidth="1"/>
    <col min="4" max="8" width="10.6640625" style="79"/>
    <col min="9" max="12" width="10.6640625" style="86"/>
    <col min="13" max="13" width="12.1640625" style="86" customWidth="1"/>
    <col min="14" max="14" width="14" style="86" customWidth="1"/>
    <col min="15" max="15" width="15.5" style="79" customWidth="1"/>
    <col min="16" max="16" width="10.83203125" style="79" customWidth="1"/>
    <col min="17" max="17" width="14.83203125" style="79" customWidth="1"/>
    <col min="18" max="18" width="13" style="79" customWidth="1"/>
    <col min="19" max="19" width="12.5" style="86" customWidth="1"/>
  </cols>
  <sheetData>
    <row r="1" spans="1:19" s="79" customFormat="1" ht="19" x14ac:dyDescent="0.2">
      <c r="A1" s="85" t="s">
        <v>4</v>
      </c>
      <c r="B1" s="85" t="s">
        <v>5</v>
      </c>
      <c r="C1" s="82" t="s">
        <v>6</v>
      </c>
      <c r="D1" s="82" t="s">
        <v>0</v>
      </c>
      <c r="E1" s="82" t="s">
        <v>265</v>
      </c>
      <c r="F1" s="82" t="s">
        <v>266</v>
      </c>
      <c r="G1" s="82" t="s">
        <v>1</v>
      </c>
      <c r="H1" s="82" t="s">
        <v>2</v>
      </c>
      <c r="I1" s="85" t="s">
        <v>1068</v>
      </c>
      <c r="J1" s="85" t="s">
        <v>1069</v>
      </c>
      <c r="K1" s="85" t="s">
        <v>1070</v>
      </c>
      <c r="L1" s="85" t="s">
        <v>1071</v>
      </c>
      <c r="M1" s="85" t="s">
        <v>1035</v>
      </c>
      <c r="N1" s="85" t="s">
        <v>1037</v>
      </c>
      <c r="O1" s="85" t="s">
        <v>1043</v>
      </c>
      <c r="P1" s="85" t="s">
        <v>1044</v>
      </c>
      <c r="Q1" s="85" t="s">
        <v>1045</v>
      </c>
      <c r="R1" s="85" t="s">
        <v>1048</v>
      </c>
      <c r="S1" s="85" t="s">
        <v>1036</v>
      </c>
    </row>
    <row r="2" spans="1:19" x14ac:dyDescent="0.2">
      <c r="A2" s="79" t="s">
        <v>13</v>
      </c>
      <c r="B2" s="79" t="s">
        <v>14</v>
      </c>
      <c r="C2" s="79" t="s">
        <v>15</v>
      </c>
      <c r="D2" s="79">
        <v>5.4</v>
      </c>
      <c r="E2" s="79">
        <v>1.41E-2</v>
      </c>
      <c r="F2" s="79">
        <v>0</v>
      </c>
      <c r="G2" s="79">
        <v>0</v>
      </c>
      <c r="H2" s="79">
        <v>0</v>
      </c>
      <c r="I2" s="86">
        <v>1</v>
      </c>
      <c r="J2" s="86">
        <v>0</v>
      </c>
      <c r="K2" s="86">
        <v>0</v>
      </c>
      <c r="L2" s="88">
        <v>0</v>
      </c>
      <c r="M2" s="88">
        <v>0</v>
      </c>
      <c r="N2" s="88">
        <v>0</v>
      </c>
      <c r="O2" s="88">
        <v>0</v>
      </c>
      <c r="P2" s="88">
        <v>0</v>
      </c>
      <c r="Q2" s="88">
        <v>0</v>
      </c>
      <c r="R2" s="88">
        <v>0</v>
      </c>
      <c r="S2" s="88">
        <v>0</v>
      </c>
    </row>
    <row r="3" spans="1:19" x14ac:dyDescent="0.2">
      <c r="A3" s="79" t="s">
        <v>13</v>
      </c>
      <c r="B3" s="79" t="s">
        <v>14</v>
      </c>
      <c r="C3" s="79" t="s">
        <v>17</v>
      </c>
      <c r="D3" s="79">
        <v>11.2</v>
      </c>
      <c r="E3" s="79">
        <v>3.4000000000000002E-2</v>
      </c>
      <c r="F3" s="79">
        <v>18</v>
      </c>
      <c r="G3" s="79">
        <v>18</v>
      </c>
      <c r="H3" s="79">
        <v>0</v>
      </c>
      <c r="I3" s="86">
        <v>0.2</v>
      </c>
      <c r="J3" s="86">
        <v>0.1</v>
      </c>
      <c r="K3" s="86">
        <v>0.7</v>
      </c>
      <c r="L3" s="88">
        <v>0</v>
      </c>
      <c r="M3" s="88">
        <v>0</v>
      </c>
      <c r="N3" s="88">
        <v>0</v>
      </c>
      <c r="O3" s="88">
        <v>0</v>
      </c>
      <c r="P3" s="88">
        <v>0</v>
      </c>
      <c r="Q3" s="88">
        <v>0</v>
      </c>
      <c r="R3" s="88">
        <v>0</v>
      </c>
      <c r="S3" s="88">
        <v>0</v>
      </c>
    </row>
    <row r="4" spans="1:19" x14ac:dyDescent="0.2">
      <c r="A4" s="79" t="s">
        <v>13</v>
      </c>
      <c r="B4" s="79" t="s">
        <v>14</v>
      </c>
      <c r="C4" s="79" t="s">
        <v>18</v>
      </c>
      <c r="D4" s="79">
        <v>9.6</v>
      </c>
      <c r="E4" s="79">
        <v>1.12E-2</v>
      </c>
      <c r="F4" s="79">
        <v>0</v>
      </c>
      <c r="G4" s="79">
        <v>0</v>
      </c>
      <c r="H4" s="79">
        <v>0</v>
      </c>
      <c r="I4" s="86">
        <v>1</v>
      </c>
      <c r="J4" s="86">
        <v>0</v>
      </c>
      <c r="K4" s="86">
        <v>0</v>
      </c>
      <c r="L4" s="86">
        <v>0</v>
      </c>
      <c r="M4" s="86">
        <v>0</v>
      </c>
      <c r="N4" s="86">
        <v>0</v>
      </c>
      <c r="O4" s="86">
        <v>0</v>
      </c>
      <c r="P4" s="86">
        <v>0</v>
      </c>
      <c r="Q4" s="86">
        <v>0</v>
      </c>
      <c r="R4" s="86">
        <v>0</v>
      </c>
      <c r="S4" s="86">
        <v>0</v>
      </c>
    </row>
    <row r="5" spans="1:19" x14ac:dyDescent="0.2">
      <c r="A5" s="79" t="s">
        <v>13</v>
      </c>
      <c r="B5" s="79" t="s">
        <v>14</v>
      </c>
      <c r="C5" s="79" t="s">
        <v>19</v>
      </c>
      <c r="D5" s="79">
        <v>1.8</v>
      </c>
      <c r="E5" s="79">
        <v>3.3999999999999998E-3</v>
      </c>
      <c r="F5" s="79">
        <v>0</v>
      </c>
      <c r="G5" s="79">
        <v>0</v>
      </c>
      <c r="H5" s="79">
        <v>0</v>
      </c>
      <c r="I5" s="86">
        <v>1</v>
      </c>
      <c r="J5" s="86">
        <v>0</v>
      </c>
      <c r="K5" s="86">
        <v>0</v>
      </c>
      <c r="L5" s="86">
        <v>0</v>
      </c>
      <c r="M5" s="86">
        <v>0</v>
      </c>
      <c r="N5" s="86">
        <v>0</v>
      </c>
      <c r="O5" s="86">
        <v>0</v>
      </c>
      <c r="P5" s="86">
        <v>0</v>
      </c>
      <c r="Q5" s="86">
        <v>0</v>
      </c>
      <c r="R5" s="86">
        <v>0</v>
      </c>
      <c r="S5" s="86">
        <v>0</v>
      </c>
    </row>
    <row r="6" spans="1:19" x14ac:dyDescent="0.2">
      <c r="A6" s="79" t="s">
        <v>13</v>
      </c>
      <c r="B6" s="79" t="s">
        <v>14</v>
      </c>
      <c r="C6" s="79" t="s">
        <v>20</v>
      </c>
      <c r="D6" s="79">
        <v>3</v>
      </c>
      <c r="E6" s="79">
        <v>9.2999999999999992E-3</v>
      </c>
      <c r="F6" s="79">
        <v>0</v>
      </c>
      <c r="G6" s="79">
        <v>0</v>
      </c>
      <c r="H6" s="79">
        <v>0</v>
      </c>
      <c r="I6" s="86">
        <v>1</v>
      </c>
      <c r="J6" s="86">
        <v>0</v>
      </c>
      <c r="K6" s="86">
        <v>0</v>
      </c>
      <c r="L6" s="86">
        <v>0</v>
      </c>
      <c r="M6" s="86">
        <v>0</v>
      </c>
      <c r="N6" s="86">
        <v>0</v>
      </c>
      <c r="O6" s="86">
        <v>0</v>
      </c>
      <c r="P6" s="86">
        <v>0</v>
      </c>
      <c r="Q6" s="86">
        <v>0</v>
      </c>
      <c r="R6" s="86">
        <v>0</v>
      </c>
      <c r="S6" s="86">
        <v>0</v>
      </c>
    </row>
    <row r="7" spans="1:19" x14ac:dyDescent="0.2">
      <c r="A7" s="79" t="s">
        <v>13</v>
      </c>
      <c r="B7" s="79" t="s">
        <v>14</v>
      </c>
      <c r="C7" s="79" t="s">
        <v>21</v>
      </c>
      <c r="D7" s="79">
        <v>7.5</v>
      </c>
      <c r="E7" s="79">
        <v>1.2200000000000001E-2</v>
      </c>
      <c r="F7" s="79">
        <v>5.5</v>
      </c>
      <c r="G7" s="79">
        <v>5.5</v>
      </c>
      <c r="H7" s="79">
        <v>0</v>
      </c>
      <c r="I7" s="86">
        <v>1</v>
      </c>
      <c r="J7" s="86">
        <v>0</v>
      </c>
      <c r="K7" s="86">
        <v>0</v>
      </c>
      <c r="L7" s="86">
        <v>0</v>
      </c>
      <c r="M7" s="86">
        <v>0</v>
      </c>
      <c r="N7" s="86">
        <v>0</v>
      </c>
      <c r="O7" s="86">
        <v>0</v>
      </c>
      <c r="P7" s="86">
        <v>0</v>
      </c>
      <c r="Q7" s="86">
        <v>0</v>
      </c>
      <c r="R7" s="86">
        <v>0</v>
      </c>
      <c r="S7" s="86">
        <v>0</v>
      </c>
    </row>
    <row r="8" spans="1:19" x14ac:dyDescent="0.2">
      <c r="A8" s="79" t="s">
        <v>13</v>
      </c>
      <c r="B8" s="79" t="s">
        <v>14</v>
      </c>
      <c r="C8" s="79" t="s">
        <v>22</v>
      </c>
      <c r="D8" s="79">
        <v>0.7</v>
      </c>
      <c r="E8" s="79">
        <v>4.2999999999999999E-4</v>
      </c>
      <c r="F8" s="79">
        <v>0</v>
      </c>
      <c r="G8" s="79">
        <v>0</v>
      </c>
      <c r="H8" s="79">
        <v>0</v>
      </c>
      <c r="I8" s="86">
        <v>0</v>
      </c>
      <c r="J8" s="86">
        <v>0</v>
      </c>
      <c r="K8" s="86">
        <v>1</v>
      </c>
      <c r="L8" s="86">
        <v>0</v>
      </c>
      <c r="M8" s="86">
        <v>0</v>
      </c>
      <c r="N8" s="86">
        <v>0</v>
      </c>
      <c r="O8" s="86">
        <v>0</v>
      </c>
      <c r="P8" s="86">
        <v>0</v>
      </c>
      <c r="Q8" s="86">
        <v>0</v>
      </c>
      <c r="R8" s="86">
        <v>0</v>
      </c>
      <c r="S8" s="86">
        <v>0</v>
      </c>
    </row>
    <row r="9" spans="1:19" x14ac:dyDescent="0.2">
      <c r="A9" s="79" t="s">
        <v>13</v>
      </c>
      <c r="B9" s="79" t="s">
        <v>14</v>
      </c>
      <c r="C9" s="79" t="s">
        <v>23</v>
      </c>
      <c r="D9" s="79">
        <v>3.2</v>
      </c>
      <c r="E9" s="79">
        <v>3.0000000000000001E-3</v>
      </c>
      <c r="F9" s="79">
        <v>0</v>
      </c>
      <c r="G9" s="79">
        <v>0</v>
      </c>
      <c r="H9" s="79">
        <v>0</v>
      </c>
      <c r="I9" s="87">
        <v>0</v>
      </c>
      <c r="J9" s="87">
        <v>0</v>
      </c>
      <c r="K9" s="87">
        <v>1</v>
      </c>
      <c r="L9" s="87">
        <v>0</v>
      </c>
      <c r="M9" s="87">
        <v>0</v>
      </c>
      <c r="N9" s="87">
        <v>0</v>
      </c>
      <c r="O9" s="87">
        <v>0</v>
      </c>
      <c r="P9" s="87">
        <v>0</v>
      </c>
      <c r="Q9" s="87">
        <v>0</v>
      </c>
      <c r="R9" s="87">
        <v>0</v>
      </c>
      <c r="S9" s="87">
        <v>0</v>
      </c>
    </row>
    <row r="10" spans="1:19" x14ac:dyDescent="0.2">
      <c r="A10" s="79" t="s">
        <v>13</v>
      </c>
      <c r="B10" s="79" t="s">
        <v>24</v>
      </c>
      <c r="C10" s="79" t="s">
        <v>25</v>
      </c>
      <c r="D10" s="79">
        <v>5.4</v>
      </c>
      <c r="E10" s="79">
        <v>1.3599999999999999E-2</v>
      </c>
      <c r="F10" s="79">
        <v>0.1</v>
      </c>
      <c r="G10" s="79">
        <v>0.1</v>
      </c>
      <c r="H10" s="79">
        <v>0</v>
      </c>
      <c r="I10" s="87">
        <v>0.5</v>
      </c>
      <c r="J10" s="87">
        <v>0</v>
      </c>
      <c r="K10" s="87">
        <v>0</v>
      </c>
      <c r="L10" s="87">
        <v>0</v>
      </c>
      <c r="M10" s="87">
        <v>0</v>
      </c>
      <c r="N10" s="87">
        <v>0</v>
      </c>
      <c r="O10" s="87">
        <v>0</v>
      </c>
      <c r="P10" s="89">
        <v>0.5</v>
      </c>
      <c r="Q10" s="87">
        <v>0</v>
      </c>
      <c r="R10" s="87">
        <v>0</v>
      </c>
      <c r="S10" s="87">
        <v>0</v>
      </c>
    </row>
    <row r="11" spans="1:19" x14ac:dyDescent="0.2">
      <c r="A11" s="79" t="s">
        <v>13</v>
      </c>
      <c r="B11" s="79" t="s">
        <v>24</v>
      </c>
      <c r="C11" s="79" t="s">
        <v>27</v>
      </c>
      <c r="D11" s="79">
        <v>13.9</v>
      </c>
      <c r="E11" s="79">
        <v>2.3800000000000002E-2</v>
      </c>
      <c r="F11" s="79">
        <v>31.8</v>
      </c>
      <c r="G11" s="79">
        <v>31.8</v>
      </c>
      <c r="H11" s="79">
        <v>0</v>
      </c>
      <c r="I11" s="86">
        <v>0.5</v>
      </c>
      <c r="J11" s="87">
        <v>0</v>
      </c>
      <c r="K11" s="86">
        <v>0.5</v>
      </c>
      <c r="L11" s="87">
        <v>0</v>
      </c>
      <c r="M11" s="87">
        <v>0</v>
      </c>
      <c r="N11" s="87">
        <v>0</v>
      </c>
      <c r="O11" s="87">
        <v>0</v>
      </c>
      <c r="P11" s="87">
        <v>0</v>
      </c>
      <c r="Q11" s="87">
        <v>0</v>
      </c>
      <c r="R11" s="87">
        <v>0</v>
      </c>
      <c r="S11" s="87">
        <v>0</v>
      </c>
    </row>
    <row r="12" spans="1:19" x14ac:dyDescent="0.2">
      <c r="A12" s="79" t="s">
        <v>13</v>
      </c>
      <c r="B12" s="79" t="s">
        <v>24</v>
      </c>
      <c r="C12" s="79" t="s">
        <v>28</v>
      </c>
      <c r="D12" s="79">
        <v>3.4</v>
      </c>
      <c r="E12" s="79">
        <v>4.4999999999999997E-3</v>
      </c>
      <c r="F12" s="79">
        <v>4</v>
      </c>
      <c r="G12" s="79">
        <v>4</v>
      </c>
      <c r="H12" s="79">
        <v>0</v>
      </c>
      <c r="I12" s="86">
        <v>1</v>
      </c>
      <c r="J12" s="87">
        <v>0</v>
      </c>
      <c r="K12" s="87">
        <v>0</v>
      </c>
      <c r="L12" s="87">
        <v>0</v>
      </c>
      <c r="M12" s="87">
        <v>0</v>
      </c>
      <c r="N12" s="87">
        <v>0</v>
      </c>
      <c r="O12" s="87">
        <v>0</v>
      </c>
      <c r="P12" s="87">
        <v>0</v>
      </c>
      <c r="Q12" s="87">
        <v>0</v>
      </c>
      <c r="R12" s="87">
        <v>0</v>
      </c>
      <c r="S12" s="87">
        <v>0</v>
      </c>
    </row>
    <row r="13" spans="1:19" x14ac:dyDescent="0.2">
      <c r="A13" s="79" t="s">
        <v>13</v>
      </c>
      <c r="B13" s="79" t="s">
        <v>24</v>
      </c>
      <c r="C13" s="79" t="s">
        <v>29</v>
      </c>
      <c r="D13" s="79">
        <v>2.1</v>
      </c>
      <c r="E13" s="79">
        <v>4.4999999999999997E-3</v>
      </c>
      <c r="F13" s="79">
        <v>0.1</v>
      </c>
      <c r="G13" s="79">
        <v>0.1</v>
      </c>
      <c r="H13" s="79">
        <v>0</v>
      </c>
      <c r="I13" s="86">
        <v>0.95</v>
      </c>
      <c r="J13" s="87">
        <v>0</v>
      </c>
      <c r="K13" s="87">
        <v>0</v>
      </c>
      <c r="L13" s="86">
        <v>0.05</v>
      </c>
      <c r="M13" s="87">
        <v>0</v>
      </c>
      <c r="N13" s="87">
        <v>0</v>
      </c>
      <c r="O13" s="87">
        <v>0</v>
      </c>
      <c r="P13" s="87">
        <v>0</v>
      </c>
      <c r="Q13" s="87">
        <v>0</v>
      </c>
      <c r="R13" s="87">
        <v>0</v>
      </c>
      <c r="S13" s="87">
        <v>0</v>
      </c>
    </row>
    <row r="14" spans="1:19" x14ac:dyDescent="0.2">
      <c r="A14" s="79" t="s">
        <v>13</v>
      </c>
      <c r="B14" s="79" t="s">
        <v>24</v>
      </c>
      <c r="C14" s="79" t="s">
        <v>30</v>
      </c>
      <c r="D14" s="79">
        <v>8</v>
      </c>
      <c r="E14" s="79">
        <v>1.41E-2</v>
      </c>
      <c r="F14" s="79">
        <v>34.9</v>
      </c>
      <c r="G14" s="79">
        <v>34.9</v>
      </c>
      <c r="H14" s="79">
        <v>0</v>
      </c>
      <c r="I14" s="86">
        <v>0.5</v>
      </c>
      <c r="J14" s="87">
        <v>0</v>
      </c>
      <c r="K14" s="86">
        <v>0.5</v>
      </c>
      <c r="L14" s="86">
        <v>0</v>
      </c>
      <c r="M14" s="87">
        <v>0</v>
      </c>
      <c r="N14" s="87">
        <v>0</v>
      </c>
      <c r="O14" s="87">
        <v>0</v>
      </c>
      <c r="P14" s="87">
        <v>0</v>
      </c>
      <c r="Q14" s="87">
        <v>0</v>
      </c>
      <c r="R14" s="87">
        <v>0</v>
      </c>
      <c r="S14" s="87">
        <v>0</v>
      </c>
    </row>
    <row r="15" spans="1:19" x14ac:dyDescent="0.2">
      <c r="A15" s="79" t="s">
        <v>13</v>
      </c>
      <c r="B15" s="79" t="s">
        <v>24</v>
      </c>
      <c r="C15" s="79" t="s">
        <v>31</v>
      </c>
      <c r="D15" s="79">
        <v>5.7</v>
      </c>
      <c r="E15" s="79">
        <v>5.4000000000000003E-3</v>
      </c>
      <c r="F15" s="79">
        <v>30.8</v>
      </c>
      <c r="G15" s="79">
        <v>30.8</v>
      </c>
      <c r="H15" s="79">
        <v>0</v>
      </c>
      <c r="I15" s="86">
        <v>0.7</v>
      </c>
      <c r="J15" s="87">
        <v>0</v>
      </c>
      <c r="K15" s="87">
        <v>0</v>
      </c>
      <c r="L15" s="87">
        <v>0</v>
      </c>
      <c r="M15" s="87">
        <v>0</v>
      </c>
      <c r="N15" s="86">
        <v>0.1</v>
      </c>
      <c r="O15" s="79">
        <v>0.1</v>
      </c>
      <c r="P15" s="87">
        <v>0</v>
      </c>
      <c r="Q15" s="87">
        <v>0</v>
      </c>
      <c r="R15" s="87">
        <v>0</v>
      </c>
      <c r="S15" s="86">
        <v>0.1</v>
      </c>
    </row>
    <row r="16" spans="1:19" x14ac:dyDescent="0.2">
      <c r="A16" s="79" t="s">
        <v>13</v>
      </c>
      <c r="B16" s="79" t="s">
        <v>24</v>
      </c>
      <c r="C16" s="79" t="s">
        <v>32</v>
      </c>
      <c r="D16" s="79">
        <v>15.8</v>
      </c>
      <c r="E16" s="79">
        <v>2.3800000000000002E-2</v>
      </c>
      <c r="F16" s="79">
        <v>0</v>
      </c>
      <c r="G16" s="79">
        <v>0</v>
      </c>
      <c r="H16" s="79">
        <v>0</v>
      </c>
      <c r="I16" s="86">
        <v>1</v>
      </c>
      <c r="J16" s="87">
        <v>0</v>
      </c>
      <c r="K16" s="87">
        <v>0</v>
      </c>
      <c r="L16" s="87">
        <v>0</v>
      </c>
      <c r="M16" s="87">
        <v>0</v>
      </c>
      <c r="N16" s="87">
        <v>0</v>
      </c>
      <c r="O16" s="87">
        <v>0</v>
      </c>
      <c r="P16" s="87">
        <v>0</v>
      </c>
      <c r="Q16" s="87">
        <v>0</v>
      </c>
      <c r="R16" s="87">
        <v>0</v>
      </c>
      <c r="S16" s="87">
        <v>0</v>
      </c>
    </row>
    <row r="17" spans="1:19" x14ac:dyDescent="0.2">
      <c r="A17" s="79" t="s">
        <v>13</v>
      </c>
      <c r="B17" s="79" t="s">
        <v>24</v>
      </c>
      <c r="C17" s="79" t="s">
        <v>33</v>
      </c>
      <c r="D17" s="79">
        <v>0</v>
      </c>
      <c r="E17" s="79">
        <v>0</v>
      </c>
      <c r="F17" s="79">
        <v>0</v>
      </c>
      <c r="G17" s="79">
        <v>0</v>
      </c>
      <c r="H17" s="79">
        <v>0</v>
      </c>
      <c r="I17" s="87">
        <v>0.9</v>
      </c>
      <c r="J17" s="87">
        <v>0</v>
      </c>
      <c r="K17" s="87">
        <v>0</v>
      </c>
      <c r="L17" s="87">
        <v>0.01</v>
      </c>
      <c r="M17" s="87">
        <v>0</v>
      </c>
      <c r="N17" s="87">
        <v>0</v>
      </c>
      <c r="O17" s="87">
        <v>0</v>
      </c>
      <c r="P17" s="87">
        <v>0</v>
      </c>
      <c r="Q17" s="87">
        <v>0</v>
      </c>
      <c r="R17" s="89">
        <v>0.09</v>
      </c>
      <c r="S17" s="87">
        <v>0</v>
      </c>
    </row>
    <row r="18" spans="1:19" x14ac:dyDescent="0.2">
      <c r="A18" s="79" t="s">
        <v>13</v>
      </c>
      <c r="B18" s="79" t="s">
        <v>24</v>
      </c>
      <c r="C18" s="79" t="s">
        <v>34</v>
      </c>
      <c r="D18" s="79">
        <v>0</v>
      </c>
      <c r="E18" s="79">
        <v>0</v>
      </c>
      <c r="F18" s="79">
        <v>1.8</v>
      </c>
      <c r="G18" s="79">
        <v>1.8</v>
      </c>
      <c r="H18" s="79">
        <v>0</v>
      </c>
      <c r="I18" s="87">
        <v>0.98</v>
      </c>
      <c r="J18" s="87">
        <v>0.02</v>
      </c>
      <c r="K18" s="87">
        <v>0</v>
      </c>
      <c r="L18" s="87">
        <v>0</v>
      </c>
      <c r="M18" s="87">
        <v>0</v>
      </c>
      <c r="N18" s="87">
        <v>0</v>
      </c>
      <c r="O18" s="89">
        <v>0</v>
      </c>
      <c r="P18" s="87">
        <v>0</v>
      </c>
      <c r="Q18" s="89">
        <v>0</v>
      </c>
      <c r="R18" s="89">
        <v>0</v>
      </c>
      <c r="S18" s="87">
        <v>0</v>
      </c>
    </row>
    <row r="19" spans="1:19" x14ac:dyDescent="0.2">
      <c r="A19" s="79" t="s">
        <v>13</v>
      </c>
      <c r="B19" s="79" t="s">
        <v>35</v>
      </c>
      <c r="C19" s="79" t="s">
        <v>36</v>
      </c>
      <c r="D19" s="79">
        <v>31.5</v>
      </c>
      <c r="E19" s="79">
        <v>3.4500000000000003E-2</v>
      </c>
      <c r="F19" s="79">
        <v>0</v>
      </c>
      <c r="G19" s="79">
        <v>0</v>
      </c>
      <c r="H19" s="79">
        <v>0</v>
      </c>
      <c r="I19" s="86">
        <v>1</v>
      </c>
      <c r="J19" s="86">
        <v>0</v>
      </c>
      <c r="K19" s="86">
        <v>0</v>
      </c>
      <c r="L19" s="86">
        <v>0</v>
      </c>
      <c r="M19" s="86">
        <v>0</v>
      </c>
      <c r="N19" s="86">
        <v>0</v>
      </c>
      <c r="O19" s="79">
        <v>0</v>
      </c>
      <c r="P19" s="79">
        <v>0</v>
      </c>
      <c r="Q19" s="79">
        <v>0</v>
      </c>
      <c r="R19" s="79">
        <v>0</v>
      </c>
      <c r="S19" s="86">
        <v>0</v>
      </c>
    </row>
    <row r="20" spans="1:19" x14ac:dyDescent="0.2">
      <c r="A20" s="79" t="s">
        <v>13</v>
      </c>
      <c r="B20" s="79" t="s">
        <v>35</v>
      </c>
      <c r="C20" s="79" t="s">
        <v>38</v>
      </c>
      <c r="D20" s="79">
        <v>2.5299999999999998</v>
      </c>
      <c r="E20" s="79">
        <v>6.6E-3</v>
      </c>
      <c r="F20" s="79">
        <v>0</v>
      </c>
      <c r="G20" s="79">
        <v>0</v>
      </c>
      <c r="H20" s="79">
        <v>0</v>
      </c>
      <c r="I20" s="86">
        <v>1</v>
      </c>
      <c r="J20" s="86">
        <v>0</v>
      </c>
      <c r="K20" s="86">
        <v>0</v>
      </c>
      <c r="L20" s="86">
        <v>0</v>
      </c>
      <c r="M20" s="86">
        <v>0</v>
      </c>
      <c r="N20" s="86">
        <v>0</v>
      </c>
      <c r="O20" s="79">
        <v>0</v>
      </c>
      <c r="P20" s="79">
        <v>0</v>
      </c>
      <c r="Q20" s="79">
        <v>0</v>
      </c>
      <c r="R20" s="79">
        <v>0</v>
      </c>
      <c r="S20" s="86">
        <v>0</v>
      </c>
    </row>
    <row r="21" spans="1:19" x14ac:dyDescent="0.2">
      <c r="A21" s="79" t="s">
        <v>13</v>
      </c>
      <c r="B21" s="79" t="s">
        <v>35</v>
      </c>
      <c r="C21" s="79" t="s">
        <v>39</v>
      </c>
      <c r="D21" s="79">
        <v>1.08</v>
      </c>
      <c r="E21" s="79">
        <v>2.4000000000000001E-4</v>
      </c>
      <c r="F21" s="79">
        <v>0</v>
      </c>
      <c r="G21" s="79">
        <v>0</v>
      </c>
      <c r="H21" s="79">
        <v>0</v>
      </c>
      <c r="I21" s="86">
        <v>1</v>
      </c>
      <c r="J21" s="86">
        <v>0</v>
      </c>
      <c r="K21" s="86">
        <v>0</v>
      </c>
      <c r="L21" s="86">
        <v>0</v>
      </c>
      <c r="M21" s="86">
        <v>0</v>
      </c>
      <c r="N21" s="86">
        <v>0</v>
      </c>
      <c r="O21" s="79">
        <v>0</v>
      </c>
      <c r="P21" s="79">
        <v>0</v>
      </c>
      <c r="Q21" s="79">
        <v>0</v>
      </c>
      <c r="R21" s="79">
        <v>0</v>
      </c>
      <c r="S21" s="86">
        <v>0</v>
      </c>
    </row>
    <row r="22" spans="1:19" x14ac:dyDescent="0.2">
      <c r="A22" s="79" t="s">
        <v>13</v>
      </c>
      <c r="B22" s="79" t="s">
        <v>40</v>
      </c>
      <c r="C22" s="79" t="s">
        <v>41</v>
      </c>
      <c r="D22" s="79">
        <v>12.750632939999999</v>
      </c>
      <c r="E22" s="79">
        <v>8.3369519999999999E-3</v>
      </c>
      <c r="F22" s="79">
        <v>0.69558044200000002</v>
      </c>
      <c r="G22" s="79">
        <v>0.69558044200000002</v>
      </c>
      <c r="H22" s="79">
        <v>0.98630136999999996</v>
      </c>
      <c r="I22" s="86">
        <v>0.9</v>
      </c>
      <c r="J22" s="86">
        <v>0</v>
      </c>
      <c r="K22" s="86">
        <v>0</v>
      </c>
      <c r="L22" s="86">
        <v>0</v>
      </c>
      <c r="M22" s="86">
        <v>0</v>
      </c>
      <c r="N22" s="86">
        <v>0</v>
      </c>
      <c r="O22" s="79">
        <v>0</v>
      </c>
      <c r="P22" s="86">
        <v>0.1</v>
      </c>
      <c r="Q22" s="79">
        <v>0</v>
      </c>
      <c r="R22" s="79">
        <v>0</v>
      </c>
      <c r="S22" s="86">
        <v>0</v>
      </c>
    </row>
    <row r="23" spans="1:19" x14ac:dyDescent="0.2">
      <c r="A23" s="79" t="s">
        <v>13</v>
      </c>
      <c r="B23" s="79" t="s">
        <v>40</v>
      </c>
      <c r="C23" s="79" t="s">
        <v>43</v>
      </c>
      <c r="D23" s="79">
        <v>24.0670833</v>
      </c>
      <c r="E23" s="79">
        <v>0.24623547700000001</v>
      </c>
      <c r="F23" s="79">
        <v>0</v>
      </c>
      <c r="G23" s="79">
        <v>0</v>
      </c>
      <c r="H23" s="79">
        <v>0.236712329</v>
      </c>
      <c r="I23" s="86">
        <v>0.4</v>
      </c>
      <c r="J23" s="86">
        <v>0</v>
      </c>
      <c r="K23" s="86">
        <v>0</v>
      </c>
      <c r="L23" s="86">
        <v>0</v>
      </c>
      <c r="M23" s="86">
        <v>0</v>
      </c>
      <c r="N23" s="86">
        <v>0</v>
      </c>
      <c r="O23" s="86">
        <v>0.6</v>
      </c>
      <c r="P23" s="79">
        <v>0</v>
      </c>
      <c r="Q23" s="79">
        <v>0</v>
      </c>
      <c r="R23" s="79">
        <v>0</v>
      </c>
      <c r="S23" s="86">
        <v>0</v>
      </c>
    </row>
    <row r="24" spans="1:19" x14ac:dyDescent="0.2">
      <c r="A24" s="79" t="s">
        <v>13</v>
      </c>
      <c r="B24" s="79" t="s">
        <v>40</v>
      </c>
      <c r="C24" s="79" t="s">
        <v>45</v>
      </c>
      <c r="D24" s="79">
        <v>32.831396869999999</v>
      </c>
      <c r="E24" s="79">
        <v>0</v>
      </c>
      <c r="F24" s="79">
        <v>573.15828429999999</v>
      </c>
      <c r="G24" s="79">
        <v>573.15828429999999</v>
      </c>
      <c r="H24" s="79">
        <v>0</v>
      </c>
      <c r="I24" s="86">
        <v>0.5</v>
      </c>
      <c r="J24" s="86">
        <v>0</v>
      </c>
      <c r="K24" s="86">
        <v>0</v>
      </c>
      <c r="L24" s="86">
        <v>0.2</v>
      </c>
      <c r="M24" s="86">
        <v>0</v>
      </c>
      <c r="N24" s="86">
        <v>0</v>
      </c>
      <c r="O24" s="86">
        <v>0.3</v>
      </c>
      <c r="P24" s="79">
        <v>0</v>
      </c>
      <c r="Q24" s="79">
        <v>0</v>
      </c>
      <c r="R24" s="79">
        <v>0</v>
      </c>
      <c r="S24" s="86">
        <v>0</v>
      </c>
    </row>
    <row r="25" spans="1:19" x14ac:dyDescent="0.2">
      <c r="A25" s="79" t="s">
        <v>13</v>
      </c>
      <c r="B25" s="79" t="s">
        <v>40</v>
      </c>
      <c r="C25" s="79" t="s">
        <v>46</v>
      </c>
      <c r="D25" s="79">
        <v>0.16346965299999999</v>
      </c>
      <c r="E25" s="79">
        <v>0</v>
      </c>
      <c r="F25" s="79">
        <v>0</v>
      </c>
      <c r="G25" s="79">
        <v>0</v>
      </c>
      <c r="H25" s="79">
        <v>0</v>
      </c>
      <c r="I25" s="86">
        <v>1</v>
      </c>
      <c r="J25" s="86">
        <v>0</v>
      </c>
      <c r="K25" s="86">
        <v>0</v>
      </c>
      <c r="L25" s="86">
        <v>0</v>
      </c>
      <c r="M25" s="86">
        <v>0</v>
      </c>
      <c r="N25" s="86">
        <v>0</v>
      </c>
      <c r="O25" s="79">
        <v>0</v>
      </c>
      <c r="P25" s="79">
        <v>0</v>
      </c>
      <c r="Q25" s="79">
        <v>0</v>
      </c>
      <c r="R25" s="79">
        <v>0</v>
      </c>
      <c r="S25" s="86">
        <v>0</v>
      </c>
    </row>
    <row r="26" spans="1:19" x14ac:dyDescent="0.2">
      <c r="A26" s="79" t="s">
        <v>13</v>
      </c>
      <c r="B26" s="79" t="s">
        <v>40</v>
      </c>
      <c r="C26" s="79" t="s">
        <v>48</v>
      </c>
      <c r="D26" s="79">
        <v>6.6</v>
      </c>
      <c r="E26" s="79">
        <v>1.6000000000000001E-3</v>
      </c>
      <c r="F26" s="79">
        <v>38</v>
      </c>
      <c r="G26" s="79">
        <v>38</v>
      </c>
      <c r="H26" s="79">
        <v>9.8630139999999998E-3</v>
      </c>
      <c r="I26" s="86">
        <v>0.8</v>
      </c>
      <c r="J26" s="86">
        <v>0</v>
      </c>
      <c r="K26" s="86">
        <v>0.2</v>
      </c>
      <c r="L26" s="86">
        <v>0</v>
      </c>
      <c r="M26" s="86">
        <v>0</v>
      </c>
      <c r="N26" s="86">
        <v>0</v>
      </c>
      <c r="O26" s="79">
        <v>0</v>
      </c>
      <c r="P26" s="79">
        <v>0</v>
      </c>
      <c r="Q26" s="79">
        <v>0</v>
      </c>
      <c r="R26" s="79">
        <v>0</v>
      </c>
      <c r="S26" s="86">
        <v>0</v>
      </c>
    </row>
    <row r="27" spans="1:19" x14ac:dyDescent="0.2">
      <c r="A27" s="79" t="s">
        <v>13</v>
      </c>
      <c r="B27" s="79" t="s">
        <v>40</v>
      </c>
      <c r="C27" s="79" t="s">
        <v>49</v>
      </c>
      <c r="D27" s="79">
        <v>0.81734826500000002</v>
      </c>
      <c r="E27" s="79">
        <v>2.0433706999999999E-2</v>
      </c>
      <c r="F27" s="79">
        <v>40.343665639999998</v>
      </c>
      <c r="G27" s="79">
        <v>40.343665639999998</v>
      </c>
      <c r="H27" s="79">
        <v>6.4109588999999995E-2</v>
      </c>
      <c r="I27" s="86">
        <v>1</v>
      </c>
      <c r="J27" s="86">
        <v>0</v>
      </c>
      <c r="K27" s="86">
        <v>0</v>
      </c>
      <c r="L27" s="86">
        <v>0</v>
      </c>
      <c r="M27" s="86">
        <v>0</v>
      </c>
      <c r="N27" s="86">
        <v>0</v>
      </c>
      <c r="O27" s="79">
        <v>0</v>
      </c>
      <c r="P27" s="79">
        <v>0</v>
      </c>
      <c r="Q27" s="79">
        <v>0</v>
      </c>
      <c r="R27" s="79">
        <v>0</v>
      </c>
      <c r="S27" s="86">
        <v>0</v>
      </c>
    </row>
    <row r="28" spans="1:19" x14ac:dyDescent="0.2">
      <c r="A28" s="79" t="s">
        <v>13</v>
      </c>
      <c r="B28" s="79" t="s">
        <v>40</v>
      </c>
      <c r="C28" s="79" t="s">
        <v>50</v>
      </c>
      <c r="D28" s="79">
        <v>2.2068403160000001</v>
      </c>
      <c r="E28" s="79">
        <v>0</v>
      </c>
      <c r="F28" s="79">
        <v>0</v>
      </c>
      <c r="G28" s="79">
        <v>0</v>
      </c>
      <c r="H28" s="79">
        <v>0</v>
      </c>
      <c r="I28" s="86">
        <v>1</v>
      </c>
      <c r="J28" s="86">
        <v>0</v>
      </c>
      <c r="K28" s="86">
        <v>0</v>
      </c>
      <c r="L28" s="86">
        <v>0</v>
      </c>
      <c r="M28" s="86">
        <v>0</v>
      </c>
      <c r="N28" s="86">
        <v>0</v>
      </c>
      <c r="O28" s="79">
        <v>0</v>
      </c>
      <c r="P28" s="79">
        <v>0</v>
      </c>
      <c r="Q28" s="79">
        <v>0</v>
      </c>
      <c r="R28" s="79">
        <v>0</v>
      </c>
      <c r="S28" s="86">
        <v>0</v>
      </c>
    </row>
    <row r="29" spans="1:19" x14ac:dyDescent="0.2">
      <c r="A29" s="79" t="s">
        <v>13</v>
      </c>
      <c r="B29" s="79" t="s">
        <v>40</v>
      </c>
      <c r="C29" s="79" t="s">
        <v>51</v>
      </c>
      <c r="D29" s="79">
        <v>1.3</v>
      </c>
      <c r="E29" s="79">
        <v>0</v>
      </c>
      <c r="F29" s="79">
        <v>5</v>
      </c>
      <c r="G29" s="79">
        <v>5</v>
      </c>
      <c r="H29" s="79">
        <v>0</v>
      </c>
      <c r="I29" s="86">
        <v>0.6</v>
      </c>
      <c r="J29" s="86">
        <v>0</v>
      </c>
      <c r="K29" s="86">
        <v>0.4</v>
      </c>
      <c r="L29" s="86">
        <v>0</v>
      </c>
      <c r="M29" s="86">
        <v>0</v>
      </c>
      <c r="N29" s="86">
        <v>0</v>
      </c>
      <c r="O29" s="79">
        <v>0</v>
      </c>
      <c r="P29" s="79">
        <v>0</v>
      </c>
      <c r="Q29" s="79">
        <v>0</v>
      </c>
      <c r="R29" s="79">
        <v>0</v>
      </c>
      <c r="S29" s="86">
        <v>0</v>
      </c>
    </row>
    <row r="30" spans="1:19" x14ac:dyDescent="0.2">
      <c r="A30" s="79" t="s">
        <v>13</v>
      </c>
      <c r="B30" s="79" t="s">
        <v>40</v>
      </c>
      <c r="C30" s="79" t="s">
        <v>52</v>
      </c>
      <c r="D30" s="79">
        <v>6.7022557750000002</v>
      </c>
      <c r="E30" s="79">
        <v>3.6780670000000001E-3</v>
      </c>
      <c r="F30" s="79">
        <v>13.216028400000001</v>
      </c>
      <c r="G30" s="79">
        <v>13.216028400000001</v>
      </c>
      <c r="H30" s="79">
        <v>3.9452055E-2</v>
      </c>
      <c r="I30" s="86">
        <v>0.99</v>
      </c>
      <c r="J30" s="86">
        <v>0</v>
      </c>
      <c r="K30" s="86">
        <v>0</v>
      </c>
      <c r="L30" s="86">
        <v>0</v>
      </c>
      <c r="M30" s="86">
        <v>0</v>
      </c>
      <c r="N30" s="86">
        <v>0</v>
      </c>
      <c r="O30" s="79">
        <v>0</v>
      </c>
      <c r="P30" s="79">
        <v>0</v>
      </c>
      <c r="Q30" s="79">
        <v>0</v>
      </c>
      <c r="R30" s="79">
        <v>0</v>
      </c>
      <c r="S30" s="86">
        <v>0.01</v>
      </c>
    </row>
    <row r="31" spans="1:19" x14ac:dyDescent="0.2">
      <c r="A31" s="79" t="s">
        <v>13</v>
      </c>
      <c r="B31" s="79" t="s">
        <v>40</v>
      </c>
      <c r="C31" s="79" t="s">
        <v>53</v>
      </c>
      <c r="D31" s="79">
        <v>1.3</v>
      </c>
      <c r="E31" s="79">
        <v>5.7000000000000002E-3</v>
      </c>
      <c r="F31" s="79">
        <v>2</v>
      </c>
      <c r="G31" s="79">
        <v>2</v>
      </c>
      <c r="H31" s="79">
        <v>4.9315069999999999E-3</v>
      </c>
      <c r="I31" s="86">
        <v>0.3</v>
      </c>
      <c r="J31" s="86">
        <v>0</v>
      </c>
      <c r="K31" s="86">
        <v>0.7</v>
      </c>
      <c r="L31" s="86">
        <v>0</v>
      </c>
      <c r="M31" s="86">
        <v>0</v>
      </c>
      <c r="N31" s="86">
        <v>0</v>
      </c>
      <c r="O31" s="79">
        <v>0</v>
      </c>
      <c r="P31" s="79">
        <v>0</v>
      </c>
      <c r="Q31" s="79">
        <v>0</v>
      </c>
      <c r="R31" s="79">
        <v>0</v>
      </c>
      <c r="S31" s="86">
        <v>0</v>
      </c>
    </row>
    <row r="32" spans="1:19" x14ac:dyDescent="0.2">
      <c r="A32" s="79" t="s">
        <v>13</v>
      </c>
      <c r="B32" s="79" t="s">
        <v>40</v>
      </c>
      <c r="C32" s="79" t="s">
        <v>54</v>
      </c>
      <c r="D32" s="79">
        <v>0.39900000000000002</v>
      </c>
      <c r="E32" s="79">
        <v>0</v>
      </c>
      <c r="F32" s="79">
        <v>1</v>
      </c>
      <c r="G32" s="79">
        <v>1</v>
      </c>
      <c r="H32" s="79">
        <v>0</v>
      </c>
      <c r="I32" s="86">
        <v>0</v>
      </c>
      <c r="J32" s="86">
        <v>0</v>
      </c>
      <c r="K32" s="86">
        <v>0.6</v>
      </c>
      <c r="L32" s="86">
        <v>0</v>
      </c>
      <c r="M32" s="86">
        <v>0.4</v>
      </c>
      <c r="N32" s="86">
        <v>0</v>
      </c>
      <c r="O32" s="79">
        <v>0</v>
      </c>
      <c r="P32" s="79">
        <v>0</v>
      </c>
      <c r="Q32" s="79">
        <v>0</v>
      </c>
      <c r="R32" s="79">
        <v>0</v>
      </c>
      <c r="S32" s="86">
        <v>0</v>
      </c>
    </row>
    <row r="33" spans="1:19" x14ac:dyDescent="0.2">
      <c r="A33" s="79" t="s">
        <v>13</v>
      </c>
      <c r="B33" s="79" t="s">
        <v>40</v>
      </c>
      <c r="C33" s="79" t="s">
        <v>56</v>
      </c>
      <c r="D33" s="79">
        <v>0.2</v>
      </c>
      <c r="E33" s="79">
        <v>0</v>
      </c>
      <c r="F33" s="79">
        <v>1</v>
      </c>
      <c r="G33" s="79">
        <v>1</v>
      </c>
      <c r="H33" s="79">
        <v>0</v>
      </c>
      <c r="I33" s="86">
        <v>0.1</v>
      </c>
      <c r="J33" s="86">
        <v>0.25</v>
      </c>
      <c r="K33" s="86">
        <v>0.65</v>
      </c>
      <c r="L33" s="86">
        <v>0</v>
      </c>
      <c r="M33" s="86">
        <v>0</v>
      </c>
      <c r="N33" s="86">
        <v>0</v>
      </c>
      <c r="O33" s="79">
        <v>0</v>
      </c>
      <c r="P33" s="79">
        <v>0</v>
      </c>
      <c r="Q33" s="79">
        <v>0</v>
      </c>
      <c r="R33" s="79">
        <v>0</v>
      </c>
      <c r="S33" s="86">
        <v>0</v>
      </c>
    </row>
    <row r="34" spans="1:19" x14ac:dyDescent="0.2">
      <c r="A34" s="79" t="s">
        <v>13</v>
      </c>
      <c r="B34" s="79" t="s">
        <v>40</v>
      </c>
      <c r="C34" s="79" t="s">
        <v>57</v>
      </c>
      <c r="D34" s="79">
        <v>0.2</v>
      </c>
      <c r="E34" s="79">
        <v>0</v>
      </c>
      <c r="F34" s="79">
        <v>1</v>
      </c>
      <c r="G34" s="79">
        <v>1</v>
      </c>
      <c r="H34" s="79">
        <v>0</v>
      </c>
      <c r="I34" s="86">
        <v>0.75</v>
      </c>
      <c r="J34" s="86">
        <v>0</v>
      </c>
      <c r="K34" s="86">
        <v>0</v>
      </c>
      <c r="L34" s="86">
        <v>0</v>
      </c>
      <c r="M34" s="86">
        <v>0</v>
      </c>
      <c r="N34" s="86">
        <v>0</v>
      </c>
      <c r="O34" s="79">
        <v>0.25</v>
      </c>
      <c r="P34" s="79">
        <v>0</v>
      </c>
      <c r="Q34" s="79">
        <v>0</v>
      </c>
      <c r="R34" s="79">
        <v>0</v>
      </c>
      <c r="S34" s="86">
        <v>0</v>
      </c>
    </row>
    <row r="35" spans="1:19" x14ac:dyDescent="0.2">
      <c r="A35" s="79" t="s">
        <v>13</v>
      </c>
      <c r="B35" s="79" t="s">
        <v>40</v>
      </c>
      <c r="C35" s="79" t="s">
        <v>58</v>
      </c>
      <c r="D35" s="79">
        <v>4.5</v>
      </c>
      <c r="E35" s="79">
        <v>0</v>
      </c>
      <c r="F35" s="79">
        <v>0</v>
      </c>
      <c r="G35" s="79">
        <v>0</v>
      </c>
      <c r="H35" s="79">
        <v>0</v>
      </c>
      <c r="I35" s="86">
        <v>0.9</v>
      </c>
      <c r="J35" s="86">
        <v>0.05</v>
      </c>
      <c r="K35" s="86">
        <v>0</v>
      </c>
      <c r="L35" s="86">
        <v>0.05</v>
      </c>
      <c r="M35" s="86">
        <v>0</v>
      </c>
      <c r="N35" s="86">
        <v>0</v>
      </c>
      <c r="O35" s="79">
        <v>0</v>
      </c>
      <c r="P35" s="79">
        <v>0</v>
      </c>
      <c r="Q35" s="79">
        <v>0</v>
      </c>
      <c r="R35" s="79">
        <v>0</v>
      </c>
      <c r="S35" s="86">
        <v>0</v>
      </c>
    </row>
    <row r="36" spans="1:19" x14ac:dyDescent="0.2">
      <c r="A36" s="79" t="s">
        <v>13</v>
      </c>
      <c r="B36" s="79" t="s">
        <v>40</v>
      </c>
      <c r="C36" s="79" t="s">
        <v>59</v>
      </c>
      <c r="D36" s="79">
        <v>4.822354765</v>
      </c>
      <c r="E36" s="79">
        <v>0</v>
      </c>
      <c r="F36" s="79">
        <v>0</v>
      </c>
      <c r="G36" s="79">
        <v>0</v>
      </c>
      <c r="H36" s="79">
        <v>0</v>
      </c>
      <c r="I36" s="86">
        <v>1</v>
      </c>
      <c r="J36" s="86">
        <v>0</v>
      </c>
      <c r="K36" s="86">
        <v>0</v>
      </c>
      <c r="L36" s="86">
        <v>0</v>
      </c>
      <c r="M36" s="86">
        <v>0</v>
      </c>
      <c r="N36" s="86">
        <v>0</v>
      </c>
      <c r="O36" s="79">
        <v>0</v>
      </c>
      <c r="P36" s="79">
        <v>0</v>
      </c>
      <c r="Q36" s="79">
        <v>0</v>
      </c>
      <c r="R36" s="79">
        <v>0</v>
      </c>
      <c r="S36" s="86">
        <v>0</v>
      </c>
    </row>
    <row r="37" spans="1:19" x14ac:dyDescent="0.2">
      <c r="A37" s="79" t="s">
        <v>13</v>
      </c>
      <c r="B37" s="79" t="s">
        <v>40</v>
      </c>
      <c r="C37" s="79" t="s">
        <v>60</v>
      </c>
      <c r="D37" s="79">
        <v>29.506272379999999</v>
      </c>
      <c r="E37" s="79">
        <v>0</v>
      </c>
      <c r="F37" s="79">
        <v>0</v>
      </c>
      <c r="G37" s="79">
        <v>0</v>
      </c>
      <c r="H37" s="79">
        <v>0</v>
      </c>
      <c r="I37" s="86">
        <v>1</v>
      </c>
      <c r="J37" s="86">
        <v>0</v>
      </c>
      <c r="K37" s="86">
        <v>0</v>
      </c>
      <c r="L37" s="86">
        <v>0</v>
      </c>
      <c r="M37" s="86">
        <v>0</v>
      </c>
      <c r="N37" s="86">
        <v>0</v>
      </c>
      <c r="O37" s="79">
        <v>0</v>
      </c>
      <c r="P37" s="79">
        <v>0</v>
      </c>
      <c r="Q37" s="79">
        <v>0</v>
      </c>
      <c r="R37" s="79">
        <v>0</v>
      </c>
      <c r="S37" s="86">
        <v>0</v>
      </c>
    </row>
    <row r="38" spans="1:19" x14ac:dyDescent="0.2">
      <c r="A38" s="79" t="s">
        <v>13</v>
      </c>
      <c r="B38" s="79" t="s">
        <v>40</v>
      </c>
      <c r="C38" s="79" t="s">
        <v>61</v>
      </c>
      <c r="D38" s="79">
        <v>1.961635837</v>
      </c>
      <c r="E38" s="79">
        <v>0</v>
      </c>
      <c r="F38" s="79">
        <v>0</v>
      </c>
      <c r="G38" s="79">
        <v>0</v>
      </c>
      <c r="H38" s="79">
        <v>0</v>
      </c>
      <c r="I38" s="86">
        <v>1</v>
      </c>
      <c r="J38" s="86">
        <v>0</v>
      </c>
      <c r="K38" s="86">
        <v>0</v>
      </c>
      <c r="L38" s="86">
        <v>0</v>
      </c>
      <c r="M38" s="86">
        <v>0</v>
      </c>
      <c r="N38" s="86">
        <v>0</v>
      </c>
      <c r="O38" s="79">
        <v>0</v>
      </c>
      <c r="P38" s="79">
        <v>0</v>
      </c>
      <c r="Q38" s="79">
        <v>0</v>
      </c>
      <c r="R38" s="79">
        <v>0</v>
      </c>
      <c r="S38" s="86">
        <v>0</v>
      </c>
    </row>
    <row r="39" spans="1:19" x14ac:dyDescent="0.2">
      <c r="A39" s="79" t="s">
        <v>13</v>
      </c>
      <c r="B39" s="79" t="s">
        <v>40</v>
      </c>
      <c r="C39" s="79" t="s">
        <v>62</v>
      </c>
      <c r="D39" s="79">
        <v>2.6972492749999999</v>
      </c>
      <c r="E39" s="79">
        <v>0</v>
      </c>
      <c r="F39" s="79">
        <v>0</v>
      </c>
      <c r="G39" s="79">
        <v>0</v>
      </c>
      <c r="H39" s="79">
        <v>0</v>
      </c>
      <c r="I39" s="86">
        <v>1</v>
      </c>
      <c r="J39" s="86">
        <v>0</v>
      </c>
      <c r="K39" s="86">
        <v>0</v>
      </c>
      <c r="L39" s="86">
        <v>0</v>
      </c>
      <c r="M39" s="86">
        <v>0</v>
      </c>
      <c r="N39" s="86">
        <v>0</v>
      </c>
      <c r="O39" s="79">
        <v>0</v>
      </c>
      <c r="P39" s="79">
        <v>0</v>
      </c>
      <c r="Q39" s="79">
        <v>0</v>
      </c>
      <c r="R39" s="79">
        <v>0</v>
      </c>
      <c r="S39" s="86">
        <v>0</v>
      </c>
    </row>
    <row r="40" spans="1:19" x14ac:dyDescent="0.2">
      <c r="A40" s="79" t="s">
        <v>13</v>
      </c>
      <c r="B40" s="79" t="s">
        <v>40</v>
      </c>
      <c r="C40" s="79" t="s">
        <v>63</v>
      </c>
      <c r="D40" s="79">
        <v>1.6</v>
      </c>
      <c r="E40" s="79">
        <v>0</v>
      </c>
      <c r="F40" s="79">
        <v>0</v>
      </c>
      <c r="G40" s="79">
        <v>0</v>
      </c>
      <c r="H40" s="79">
        <v>0</v>
      </c>
      <c r="I40" s="86">
        <v>1</v>
      </c>
      <c r="J40" s="86">
        <v>0</v>
      </c>
      <c r="K40" s="86">
        <v>0</v>
      </c>
      <c r="L40" s="86">
        <v>0</v>
      </c>
      <c r="M40" s="86">
        <v>0</v>
      </c>
      <c r="N40" s="86">
        <v>0</v>
      </c>
      <c r="O40" s="79">
        <v>0</v>
      </c>
      <c r="P40" s="79">
        <v>0</v>
      </c>
      <c r="Q40" s="79">
        <v>0</v>
      </c>
      <c r="R40" s="79">
        <v>0</v>
      </c>
      <c r="S40" s="86">
        <v>0</v>
      </c>
    </row>
    <row r="41" spans="1:19" x14ac:dyDescent="0.2">
      <c r="A41" s="79" t="s">
        <v>13</v>
      </c>
      <c r="B41" s="79" t="s">
        <v>64</v>
      </c>
      <c r="C41" s="79" t="s">
        <v>65</v>
      </c>
      <c r="D41" s="79">
        <v>0</v>
      </c>
      <c r="E41" s="79">
        <v>0</v>
      </c>
      <c r="F41" s="79">
        <v>0</v>
      </c>
      <c r="G41" s="79">
        <v>0</v>
      </c>
      <c r="H41" s="79">
        <v>0</v>
      </c>
      <c r="I41" s="87">
        <v>1</v>
      </c>
      <c r="J41" s="87">
        <v>0</v>
      </c>
      <c r="K41" s="87">
        <v>0</v>
      </c>
      <c r="L41" s="87">
        <v>0</v>
      </c>
      <c r="M41" s="87">
        <v>0</v>
      </c>
      <c r="N41" s="87">
        <v>0</v>
      </c>
      <c r="O41" s="89">
        <v>0</v>
      </c>
      <c r="P41" s="89">
        <v>0</v>
      </c>
      <c r="Q41" s="89">
        <v>0</v>
      </c>
      <c r="R41" s="89">
        <v>0</v>
      </c>
      <c r="S41" s="87">
        <v>0</v>
      </c>
    </row>
    <row r="42" spans="1:19" x14ac:dyDescent="0.2">
      <c r="A42" s="79" t="s">
        <v>13</v>
      </c>
      <c r="B42" s="79" t="s">
        <v>64</v>
      </c>
      <c r="C42" s="79" t="s">
        <v>66</v>
      </c>
      <c r="D42" s="79">
        <v>0</v>
      </c>
      <c r="E42" s="79">
        <v>0</v>
      </c>
      <c r="F42" s="79">
        <v>0</v>
      </c>
      <c r="G42" s="79">
        <v>0</v>
      </c>
      <c r="H42" s="79">
        <v>0</v>
      </c>
      <c r="I42" s="86">
        <v>1</v>
      </c>
      <c r="J42" s="86">
        <v>0</v>
      </c>
      <c r="K42" s="86">
        <v>0</v>
      </c>
      <c r="L42" s="86">
        <v>0</v>
      </c>
      <c r="M42" s="86">
        <v>0</v>
      </c>
      <c r="N42" s="86">
        <v>0</v>
      </c>
      <c r="O42" s="79">
        <v>0</v>
      </c>
      <c r="P42" s="79">
        <v>0</v>
      </c>
      <c r="Q42" s="79">
        <v>0</v>
      </c>
      <c r="R42" s="79">
        <v>0</v>
      </c>
      <c r="S42" s="86">
        <v>0</v>
      </c>
    </row>
    <row r="43" spans="1:19" x14ac:dyDescent="0.2">
      <c r="A43" s="79" t="s">
        <v>13</v>
      </c>
      <c r="B43" s="79" t="s">
        <v>64</v>
      </c>
      <c r="C43" s="79" t="s">
        <v>67</v>
      </c>
      <c r="D43" s="79">
        <v>0</v>
      </c>
      <c r="E43" s="79">
        <v>0</v>
      </c>
      <c r="F43" s="79">
        <v>0</v>
      </c>
      <c r="G43" s="79">
        <v>0</v>
      </c>
      <c r="H43" s="79">
        <v>0</v>
      </c>
      <c r="I43" s="86">
        <v>1</v>
      </c>
      <c r="J43" s="86">
        <v>0</v>
      </c>
      <c r="K43" s="86">
        <v>0</v>
      </c>
      <c r="L43" s="86">
        <v>0</v>
      </c>
      <c r="M43" s="86">
        <v>0</v>
      </c>
      <c r="N43" s="86">
        <v>0</v>
      </c>
      <c r="O43" s="79">
        <v>0</v>
      </c>
      <c r="P43" s="79">
        <v>0</v>
      </c>
      <c r="Q43" s="79">
        <v>0</v>
      </c>
      <c r="R43" s="79">
        <v>0</v>
      </c>
      <c r="S43" s="86">
        <v>0</v>
      </c>
    </row>
    <row r="44" spans="1:19" x14ac:dyDescent="0.2">
      <c r="A44" s="79" t="s">
        <v>13</v>
      </c>
      <c r="B44" s="79" t="s">
        <v>64</v>
      </c>
      <c r="C44" s="79" t="s">
        <v>68</v>
      </c>
      <c r="D44" s="79">
        <v>0</v>
      </c>
      <c r="E44" s="79">
        <v>0</v>
      </c>
      <c r="F44" s="79">
        <v>0</v>
      </c>
      <c r="G44" s="79">
        <v>0</v>
      </c>
      <c r="H44" s="79">
        <v>0</v>
      </c>
      <c r="I44" s="86">
        <v>0.5</v>
      </c>
      <c r="J44" s="87">
        <v>0</v>
      </c>
      <c r="K44" s="87">
        <v>0</v>
      </c>
      <c r="L44" s="87">
        <v>0</v>
      </c>
      <c r="M44" s="87">
        <v>0</v>
      </c>
      <c r="N44" s="87">
        <v>0</v>
      </c>
      <c r="O44" s="89">
        <v>0</v>
      </c>
      <c r="P44" s="89">
        <v>0.5</v>
      </c>
      <c r="Q44" s="89">
        <v>0</v>
      </c>
      <c r="R44" s="89">
        <v>0</v>
      </c>
      <c r="S44" s="87">
        <v>0</v>
      </c>
    </row>
    <row r="45" spans="1:19" x14ac:dyDescent="0.2">
      <c r="A45" s="79" t="s">
        <v>13</v>
      </c>
      <c r="B45" s="79" t="s">
        <v>64</v>
      </c>
      <c r="C45" s="79" t="s">
        <v>69</v>
      </c>
      <c r="D45" s="79">
        <v>0</v>
      </c>
      <c r="E45" s="79">
        <v>0</v>
      </c>
      <c r="F45" s="79">
        <v>0</v>
      </c>
      <c r="G45" s="79">
        <v>0</v>
      </c>
      <c r="H45" s="79">
        <v>0</v>
      </c>
      <c r="I45" s="87">
        <v>1</v>
      </c>
      <c r="J45" s="87">
        <v>0</v>
      </c>
      <c r="K45" s="87">
        <v>0</v>
      </c>
      <c r="L45" s="87">
        <v>0</v>
      </c>
      <c r="M45" s="87">
        <v>0</v>
      </c>
      <c r="N45" s="87">
        <v>0</v>
      </c>
      <c r="O45" s="89">
        <v>0</v>
      </c>
      <c r="P45" s="89">
        <v>0</v>
      </c>
      <c r="Q45" s="89">
        <v>0</v>
      </c>
      <c r="R45" s="89">
        <v>0</v>
      </c>
      <c r="S45" s="87">
        <v>0</v>
      </c>
    </row>
    <row r="46" spans="1:19" x14ac:dyDescent="0.2">
      <c r="A46" s="79" t="s">
        <v>13</v>
      </c>
      <c r="B46" s="79" t="s">
        <v>64</v>
      </c>
      <c r="C46" s="79" t="s">
        <v>70</v>
      </c>
      <c r="D46" s="79">
        <v>0</v>
      </c>
      <c r="E46" s="79">
        <v>0</v>
      </c>
      <c r="F46" s="79">
        <v>0</v>
      </c>
      <c r="G46" s="79">
        <v>0</v>
      </c>
      <c r="H46" s="79">
        <v>0</v>
      </c>
      <c r="I46" s="86">
        <v>0.5</v>
      </c>
      <c r="J46" s="87">
        <v>0</v>
      </c>
      <c r="K46" s="87">
        <v>0</v>
      </c>
      <c r="L46" s="87">
        <v>0</v>
      </c>
      <c r="M46" s="87">
        <v>0</v>
      </c>
      <c r="N46" s="87">
        <v>0</v>
      </c>
      <c r="O46" s="89">
        <v>0</v>
      </c>
      <c r="P46" s="89">
        <v>0.5</v>
      </c>
      <c r="Q46" s="89">
        <v>0</v>
      </c>
      <c r="R46" s="89">
        <v>0</v>
      </c>
      <c r="S46" s="87">
        <v>0</v>
      </c>
    </row>
    <row r="47" spans="1:19" x14ac:dyDescent="0.2">
      <c r="A47" s="79" t="s">
        <v>13</v>
      </c>
      <c r="B47" s="79" t="s">
        <v>64</v>
      </c>
      <c r="C47" s="79" t="s">
        <v>71</v>
      </c>
      <c r="D47" s="79">
        <v>80.434820490000007</v>
      </c>
      <c r="E47" s="79">
        <v>0</v>
      </c>
      <c r="F47" s="79">
        <v>0</v>
      </c>
      <c r="G47" s="79">
        <v>0</v>
      </c>
      <c r="H47" s="79">
        <v>0</v>
      </c>
      <c r="I47" s="86">
        <v>0.9</v>
      </c>
      <c r="J47" s="86">
        <v>0</v>
      </c>
      <c r="K47" s="86">
        <v>0</v>
      </c>
      <c r="L47" s="86">
        <v>0</v>
      </c>
      <c r="M47" s="86">
        <v>0</v>
      </c>
      <c r="N47" s="86">
        <v>0.05</v>
      </c>
      <c r="O47" s="79">
        <v>0</v>
      </c>
      <c r="P47" s="79">
        <v>0.05</v>
      </c>
      <c r="Q47" s="79">
        <v>0</v>
      </c>
      <c r="R47" s="79">
        <v>0</v>
      </c>
      <c r="S47" s="86">
        <v>0</v>
      </c>
    </row>
    <row r="48" spans="1:19" x14ac:dyDescent="0.2">
      <c r="A48" s="79" t="s">
        <v>13</v>
      </c>
      <c r="B48" s="79" t="s">
        <v>64</v>
      </c>
      <c r="C48" s="79" t="s">
        <v>73</v>
      </c>
      <c r="D48" s="79">
        <v>81.828857400000004</v>
      </c>
      <c r="E48" s="79">
        <v>0</v>
      </c>
      <c r="F48" s="79">
        <v>0</v>
      </c>
      <c r="G48" s="79">
        <v>0</v>
      </c>
      <c r="H48" s="79">
        <v>0</v>
      </c>
      <c r="I48" s="87">
        <v>0</v>
      </c>
      <c r="J48" s="87">
        <v>0</v>
      </c>
      <c r="K48" s="87">
        <v>0</v>
      </c>
      <c r="L48" s="87">
        <v>0</v>
      </c>
      <c r="M48" s="87">
        <v>0</v>
      </c>
      <c r="N48" s="87">
        <v>0</v>
      </c>
      <c r="O48" s="89">
        <v>0</v>
      </c>
      <c r="P48" s="89">
        <v>0</v>
      </c>
      <c r="Q48" s="89">
        <v>0</v>
      </c>
      <c r="R48" s="87">
        <v>1</v>
      </c>
      <c r="S48" s="86">
        <v>0</v>
      </c>
    </row>
    <row r="49" spans="1:19" x14ac:dyDescent="0.2">
      <c r="A49" s="79" t="s">
        <v>13</v>
      </c>
      <c r="B49" s="79" t="s">
        <v>64</v>
      </c>
      <c r="C49" s="79" t="s">
        <v>75</v>
      </c>
      <c r="D49" s="79">
        <v>0.21602602300000001</v>
      </c>
      <c r="E49" s="79">
        <v>0</v>
      </c>
      <c r="F49" s="79">
        <v>0</v>
      </c>
      <c r="G49" s="79">
        <v>0</v>
      </c>
      <c r="H49" s="79">
        <v>0</v>
      </c>
      <c r="I49" s="86">
        <v>0</v>
      </c>
      <c r="J49" s="86">
        <v>1</v>
      </c>
      <c r="K49" s="86">
        <v>0</v>
      </c>
      <c r="L49" s="86">
        <v>0</v>
      </c>
      <c r="M49" s="86">
        <v>0</v>
      </c>
      <c r="N49" s="86">
        <v>0</v>
      </c>
      <c r="O49" s="79">
        <v>0</v>
      </c>
      <c r="P49" s="79">
        <v>0</v>
      </c>
      <c r="Q49" s="79">
        <v>0</v>
      </c>
      <c r="R49" s="79">
        <v>0</v>
      </c>
      <c r="S49" s="86">
        <v>0</v>
      </c>
    </row>
    <row r="50" spans="1:19" x14ac:dyDescent="0.2">
      <c r="A50" s="79" t="s">
        <v>13</v>
      </c>
      <c r="B50" s="79" t="s">
        <v>64</v>
      </c>
      <c r="C50" s="79" t="s">
        <v>76</v>
      </c>
      <c r="D50" s="79">
        <v>0.37804554099999998</v>
      </c>
      <c r="E50" s="79">
        <v>0</v>
      </c>
      <c r="F50" s="79">
        <v>0</v>
      </c>
      <c r="G50" s="79">
        <v>0</v>
      </c>
      <c r="H50" s="79">
        <v>0</v>
      </c>
      <c r="I50" s="86">
        <v>0</v>
      </c>
      <c r="J50" s="86">
        <v>1</v>
      </c>
      <c r="K50" s="86">
        <v>0</v>
      </c>
      <c r="L50" s="86">
        <v>0</v>
      </c>
      <c r="M50" s="86">
        <v>0</v>
      </c>
      <c r="N50" s="86">
        <v>0</v>
      </c>
      <c r="O50" s="79">
        <v>0</v>
      </c>
      <c r="P50" s="79">
        <v>0</v>
      </c>
      <c r="Q50" s="79">
        <v>0</v>
      </c>
      <c r="R50" s="79">
        <v>0</v>
      </c>
      <c r="S50" s="86">
        <v>0</v>
      </c>
    </row>
    <row r="51" spans="1:19" x14ac:dyDescent="0.2">
      <c r="A51" s="79" t="s">
        <v>13</v>
      </c>
      <c r="B51" s="79" t="s">
        <v>64</v>
      </c>
      <c r="C51" s="79" t="s">
        <v>77</v>
      </c>
      <c r="D51" s="79">
        <v>0.39604770900000003</v>
      </c>
      <c r="E51" s="79">
        <v>0</v>
      </c>
      <c r="F51" s="79">
        <v>0</v>
      </c>
      <c r="G51" s="79">
        <v>0</v>
      </c>
      <c r="H51" s="79">
        <v>0</v>
      </c>
      <c r="I51" s="86">
        <v>0</v>
      </c>
      <c r="J51" s="86">
        <v>1</v>
      </c>
      <c r="K51" s="86">
        <v>0</v>
      </c>
      <c r="L51" s="86">
        <v>0</v>
      </c>
      <c r="M51" s="86">
        <v>0</v>
      </c>
      <c r="N51" s="86">
        <v>0</v>
      </c>
      <c r="O51" s="79">
        <v>0</v>
      </c>
      <c r="P51" s="79">
        <v>0</v>
      </c>
      <c r="Q51" s="79">
        <v>0</v>
      </c>
      <c r="R51" s="79">
        <v>0</v>
      </c>
      <c r="S51" s="86">
        <v>0</v>
      </c>
    </row>
    <row r="52" spans="1:19" x14ac:dyDescent="0.2">
      <c r="A52" s="79" t="s">
        <v>13</v>
      </c>
      <c r="B52" s="79" t="s">
        <v>64</v>
      </c>
      <c r="C52" s="79" t="s">
        <v>78</v>
      </c>
      <c r="D52" s="79">
        <v>11.1253402</v>
      </c>
      <c r="E52" s="79">
        <v>0</v>
      </c>
      <c r="F52" s="79">
        <v>0</v>
      </c>
      <c r="G52" s="79">
        <v>0</v>
      </c>
      <c r="H52" s="79">
        <v>0</v>
      </c>
      <c r="I52" s="86">
        <v>0.5</v>
      </c>
      <c r="J52" s="86">
        <v>0</v>
      </c>
      <c r="K52" s="86">
        <v>0.5</v>
      </c>
      <c r="L52" s="86">
        <v>0</v>
      </c>
      <c r="M52" s="86">
        <v>0</v>
      </c>
      <c r="N52" s="86">
        <v>0</v>
      </c>
      <c r="O52" s="79">
        <v>0</v>
      </c>
      <c r="P52" s="79">
        <v>0</v>
      </c>
      <c r="Q52" s="79">
        <v>0</v>
      </c>
      <c r="R52" s="79">
        <v>0</v>
      </c>
      <c r="S52" s="86">
        <v>0</v>
      </c>
    </row>
    <row r="53" spans="1:19" x14ac:dyDescent="0.2">
      <c r="A53" s="79" t="s">
        <v>13</v>
      </c>
      <c r="B53" s="79" t="s">
        <v>64</v>
      </c>
      <c r="C53" s="79" t="s">
        <v>79</v>
      </c>
      <c r="D53" s="79">
        <v>4.0257963139999999</v>
      </c>
      <c r="E53" s="79">
        <v>0</v>
      </c>
      <c r="F53" s="79">
        <v>0</v>
      </c>
      <c r="G53" s="79">
        <v>0</v>
      </c>
      <c r="H53" s="79">
        <v>0</v>
      </c>
      <c r="I53" s="86">
        <v>0</v>
      </c>
      <c r="J53" s="86">
        <v>0</v>
      </c>
      <c r="K53" s="86">
        <v>0</v>
      </c>
      <c r="L53" s="86">
        <v>0</v>
      </c>
      <c r="M53" s="86">
        <v>0</v>
      </c>
      <c r="N53" s="86">
        <v>0</v>
      </c>
      <c r="O53" s="79">
        <v>0</v>
      </c>
      <c r="P53" s="79">
        <v>0</v>
      </c>
      <c r="Q53" s="79">
        <v>0</v>
      </c>
      <c r="R53" s="79">
        <v>0</v>
      </c>
      <c r="S53" s="86">
        <v>0</v>
      </c>
    </row>
    <row r="54" spans="1:19" x14ac:dyDescent="0.2">
      <c r="A54" s="79" t="s">
        <v>13</v>
      </c>
      <c r="B54" s="79" t="s">
        <v>81</v>
      </c>
      <c r="C54" s="79" t="s">
        <v>65</v>
      </c>
      <c r="D54" s="79">
        <v>0</v>
      </c>
      <c r="E54" s="79">
        <v>0</v>
      </c>
      <c r="F54" s="79">
        <v>0</v>
      </c>
      <c r="G54" s="79">
        <v>0</v>
      </c>
      <c r="H54" s="79">
        <v>0</v>
      </c>
      <c r="I54" s="86">
        <v>1</v>
      </c>
      <c r="J54" s="87">
        <v>0</v>
      </c>
      <c r="K54" s="87">
        <v>0</v>
      </c>
      <c r="L54" s="87">
        <v>0</v>
      </c>
      <c r="M54" s="87">
        <v>0</v>
      </c>
      <c r="N54" s="87">
        <v>0</v>
      </c>
      <c r="O54" s="89">
        <v>0</v>
      </c>
      <c r="P54" s="89">
        <v>0</v>
      </c>
      <c r="Q54" s="89">
        <v>0</v>
      </c>
      <c r="R54" s="89">
        <v>0</v>
      </c>
      <c r="S54" s="87">
        <v>0</v>
      </c>
    </row>
    <row r="55" spans="1:19" x14ac:dyDescent="0.2">
      <c r="A55" s="79" t="s">
        <v>13</v>
      </c>
      <c r="B55" s="79" t="s">
        <v>81</v>
      </c>
      <c r="C55" s="79" t="s">
        <v>66</v>
      </c>
      <c r="D55" s="79">
        <v>0</v>
      </c>
      <c r="E55" s="79">
        <v>0</v>
      </c>
      <c r="F55" s="79">
        <v>0</v>
      </c>
      <c r="G55" s="79">
        <v>0</v>
      </c>
      <c r="H55" s="79">
        <v>0</v>
      </c>
      <c r="I55" s="86">
        <v>1</v>
      </c>
      <c r="J55" s="86">
        <v>0</v>
      </c>
      <c r="K55" s="86">
        <v>0</v>
      </c>
      <c r="L55" s="86">
        <v>0</v>
      </c>
      <c r="M55" s="86">
        <v>0</v>
      </c>
      <c r="N55" s="86">
        <v>0</v>
      </c>
      <c r="O55" s="79">
        <v>0</v>
      </c>
      <c r="P55" s="79">
        <v>0</v>
      </c>
      <c r="Q55" s="79">
        <v>0</v>
      </c>
      <c r="R55" s="79">
        <v>0</v>
      </c>
      <c r="S55" s="86">
        <v>0</v>
      </c>
    </row>
    <row r="56" spans="1:19" x14ac:dyDescent="0.2">
      <c r="A56" s="79" t="s">
        <v>13</v>
      </c>
      <c r="B56" s="79" t="s">
        <v>81</v>
      </c>
      <c r="C56" s="79" t="s">
        <v>67</v>
      </c>
      <c r="D56" s="79">
        <v>0</v>
      </c>
      <c r="E56" s="79">
        <v>0</v>
      </c>
      <c r="F56" s="79">
        <v>0</v>
      </c>
      <c r="G56" s="79">
        <v>0</v>
      </c>
      <c r="H56" s="79">
        <v>0</v>
      </c>
      <c r="I56" s="86">
        <v>1</v>
      </c>
      <c r="J56" s="86">
        <v>0</v>
      </c>
      <c r="K56" s="86">
        <v>0</v>
      </c>
      <c r="L56" s="86">
        <v>0</v>
      </c>
      <c r="M56" s="86">
        <v>0</v>
      </c>
      <c r="N56" s="86">
        <v>0</v>
      </c>
      <c r="O56" s="79">
        <v>0</v>
      </c>
      <c r="P56" s="79">
        <v>0</v>
      </c>
      <c r="Q56" s="79">
        <v>0</v>
      </c>
      <c r="R56" s="79">
        <v>0</v>
      </c>
      <c r="S56" s="86">
        <v>0</v>
      </c>
    </row>
    <row r="57" spans="1:19" x14ac:dyDescent="0.2">
      <c r="A57" s="79" t="s">
        <v>13</v>
      </c>
      <c r="B57" s="79" t="s">
        <v>81</v>
      </c>
      <c r="C57" s="79" t="s">
        <v>68</v>
      </c>
      <c r="D57" s="79">
        <v>0</v>
      </c>
      <c r="E57" s="79">
        <v>0</v>
      </c>
      <c r="F57" s="79">
        <v>0</v>
      </c>
      <c r="G57" s="79">
        <v>0</v>
      </c>
      <c r="H57" s="79">
        <v>0</v>
      </c>
      <c r="I57" s="86">
        <v>0.5</v>
      </c>
      <c r="J57" s="87">
        <v>0</v>
      </c>
      <c r="K57" s="87">
        <v>0</v>
      </c>
      <c r="L57" s="87">
        <v>0</v>
      </c>
      <c r="M57" s="87">
        <v>0</v>
      </c>
      <c r="N57" s="87">
        <v>0</v>
      </c>
      <c r="O57" s="89">
        <v>0</v>
      </c>
      <c r="P57" s="89">
        <v>0.5</v>
      </c>
      <c r="Q57" s="79">
        <v>0</v>
      </c>
      <c r="R57" s="79">
        <v>0</v>
      </c>
      <c r="S57" s="86">
        <v>0</v>
      </c>
    </row>
    <row r="58" spans="1:19" x14ac:dyDescent="0.2">
      <c r="A58" s="79" t="s">
        <v>13</v>
      </c>
      <c r="B58" s="79" t="s">
        <v>81</v>
      </c>
      <c r="C58" s="79" t="s">
        <v>69</v>
      </c>
      <c r="D58" s="79">
        <v>0</v>
      </c>
      <c r="E58" s="79">
        <v>0</v>
      </c>
      <c r="F58" s="79">
        <v>0</v>
      </c>
      <c r="G58" s="79">
        <v>0</v>
      </c>
      <c r="H58" s="79">
        <v>0</v>
      </c>
      <c r="I58" s="87">
        <v>1</v>
      </c>
      <c r="J58" s="87">
        <v>0</v>
      </c>
      <c r="K58" s="86">
        <v>0</v>
      </c>
      <c r="L58" s="86">
        <v>0</v>
      </c>
      <c r="M58" s="86">
        <v>0</v>
      </c>
      <c r="N58" s="86">
        <v>0</v>
      </c>
      <c r="O58" s="79">
        <v>0</v>
      </c>
      <c r="P58" s="79">
        <v>0</v>
      </c>
      <c r="Q58" s="79">
        <v>0</v>
      </c>
      <c r="R58" s="79">
        <v>0</v>
      </c>
      <c r="S58" s="86">
        <v>0</v>
      </c>
    </row>
    <row r="59" spans="1:19" x14ac:dyDescent="0.2">
      <c r="A59" s="79" t="s">
        <v>13</v>
      </c>
      <c r="B59" s="79" t="s">
        <v>81</v>
      </c>
      <c r="C59" s="79" t="s">
        <v>70</v>
      </c>
      <c r="D59" s="79">
        <v>0</v>
      </c>
      <c r="E59" s="79">
        <v>0</v>
      </c>
      <c r="F59" s="79">
        <v>0</v>
      </c>
      <c r="G59" s="79">
        <v>0</v>
      </c>
      <c r="H59" s="79">
        <v>0</v>
      </c>
      <c r="I59" s="86">
        <v>0.5</v>
      </c>
      <c r="J59" s="87">
        <v>0</v>
      </c>
      <c r="K59" s="87">
        <v>0</v>
      </c>
      <c r="L59" s="87">
        <v>0</v>
      </c>
      <c r="M59" s="87">
        <v>0</v>
      </c>
      <c r="N59" s="87">
        <v>0</v>
      </c>
      <c r="O59" s="89">
        <v>0</v>
      </c>
      <c r="P59" s="89">
        <v>0.5</v>
      </c>
      <c r="Q59" s="89">
        <v>0</v>
      </c>
      <c r="R59" s="89">
        <v>0</v>
      </c>
      <c r="S59" s="86">
        <v>0</v>
      </c>
    </row>
    <row r="60" spans="1:19" x14ac:dyDescent="0.2">
      <c r="A60" s="79" t="s">
        <v>13</v>
      </c>
      <c r="B60" s="79" t="s">
        <v>81</v>
      </c>
      <c r="C60" s="79" t="s">
        <v>82</v>
      </c>
      <c r="D60" s="79">
        <v>53.533367130000002</v>
      </c>
      <c r="E60" s="79">
        <v>0</v>
      </c>
      <c r="F60" s="79">
        <v>0</v>
      </c>
      <c r="G60" s="79">
        <v>0</v>
      </c>
      <c r="H60" s="79">
        <v>0</v>
      </c>
      <c r="I60" s="86">
        <v>0.95</v>
      </c>
      <c r="J60" s="86">
        <v>0</v>
      </c>
      <c r="K60" s="86">
        <v>0</v>
      </c>
      <c r="L60" s="86">
        <v>0</v>
      </c>
      <c r="M60" s="86">
        <v>0</v>
      </c>
      <c r="N60" s="86">
        <v>0</v>
      </c>
      <c r="O60" s="79">
        <v>0</v>
      </c>
      <c r="P60" s="79">
        <v>0.05</v>
      </c>
      <c r="Q60" s="79">
        <v>0</v>
      </c>
      <c r="R60" s="79">
        <v>0</v>
      </c>
      <c r="S60" s="86">
        <v>0</v>
      </c>
    </row>
    <row r="61" spans="1:19" x14ac:dyDescent="0.2">
      <c r="A61" s="79" t="s">
        <v>13</v>
      </c>
      <c r="B61" s="79" t="s">
        <v>81</v>
      </c>
      <c r="C61" s="79" t="s">
        <v>73</v>
      </c>
      <c r="D61" s="79">
        <v>44.465042740000001</v>
      </c>
      <c r="E61" s="79">
        <v>0</v>
      </c>
      <c r="F61" s="79">
        <v>0</v>
      </c>
      <c r="G61" s="79">
        <v>0</v>
      </c>
      <c r="H61" s="79">
        <v>0</v>
      </c>
      <c r="I61" s="87">
        <v>0</v>
      </c>
      <c r="J61" s="87">
        <v>0</v>
      </c>
      <c r="K61" s="87">
        <v>0</v>
      </c>
      <c r="L61" s="87">
        <v>0</v>
      </c>
      <c r="M61" s="87">
        <v>0</v>
      </c>
      <c r="N61" s="87">
        <v>0</v>
      </c>
      <c r="O61" s="89">
        <v>0</v>
      </c>
      <c r="P61" s="89">
        <v>0</v>
      </c>
      <c r="Q61" s="89">
        <v>0</v>
      </c>
      <c r="R61" s="87">
        <v>1</v>
      </c>
      <c r="S61" s="86">
        <v>0</v>
      </c>
    </row>
    <row r="62" spans="1:19" x14ac:dyDescent="0.2">
      <c r="A62" s="79" t="s">
        <v>13</v>
      </c>
      <c r="B62" s="79" t="s">
        <v>81</v>
      </c>
      <c r="C62" s="79" t="s">
        <v>75</v>
      </c>
      <c r="D62" s="79">
        <v>0.117386539</v>
      </c>
      <c r="E62" s="79">
        <v>0</v>
      </c>
      <c r="F62" s="79">
        <v>0</v>
      </c>
      <c r="G62" s="79">
        <v>0</v>
      </c>
      <c r="H62" s="79">
        <v>0</v>
      </c>
      <c r="I62" s="86">
        <v>0</v>
      </c>
      <c r="J62" s="86">
        <v>1</v>
      </c>
      <c r="K62" s="86">
        <v>0</v>
      </c>
      <c r="L62" s="86">
        <v>0</v>
      </c>
      <c r="M62" s="86">
        <v>0</v>
      </c>
      <c r="N62" s="86">
        <v>0</v>
      </c>
      <c r="O62" s="79">
        <v>0</v>
      </c>
      <c r="P62" s="79">
        <v>0</v>
      </c>
      <c r="Q62" s="79">
        <v>0</v>
      </c>
      <c r="R62" s="79">
        <v>0</v>
      </c>
      <c r="S62" s="86">
        <v>0</v>
      </c>
    </row>
    <row r="63" spans="1:19" x14ac:dyDescent="0.2">
      <c r="A63" s="79" t="s">
        <v>13</v>
      </c>
      <c r="B63" s="79" t="s">
        <v>81</v>
      </c>
      <c r="C63" s="79" t="s">
        <v>76</v>
      </c>
      <c r="D63" s="79">
        <v>0.20542644299999999</v>
      </c>
      <c r="E63" s="79">
        <v>0</v>
      </c>
      <c r="F63" s="79">
        <v>0</v>
      </c>
      <c r="G63" s="79">
        <v>0</v>
      </c>
      <c r="H63" s="79">
        <v>0</v>
      </c>
      <c r="I63" s="86">
        <v>0</v>
      </c>
      <c r="J63" s="86">
        <v>1</v>
      </c>
      <c r="K63" s="86">
        <v>0</v>
      </c>
      <c r="L63" s="86">
        <v>0</v>
      </c>
      <c r="M63" s="86">
        <v>0</v>
      </c>
      <c r="N63" s="86">
        <v>0</v>
      </c>
      <c r="O63" s="79">
        <v>0</v>
      </c>
      <c r="P63" s="79">
        <v>0</v>
      </c>
      <c r="Q63" s="79">
        <v>0</v>
      </c>
      <c r="R63" s="79">
        <v>0</v>
      </c>
      <c r="S63" s="86">
        <v>0</v>
      </c>
    </row>
    <row r="64" spans="1:19" x14ac:dyDescent="0.2">
      <c r="A64" s="79" t="s">
        <v>13</v>
      </c>
      <c r="B64" s="79" t="s">
        <v>81</v>
      </c>
      <c r="C64" s="79" t="s">
        <v>77</v>
      </c>
      <c r="D64" s="79">
        <v>0.215208655</v>
      </c>
      <c r="E64" s="79">
        <v>0</v>
      </c>
      <c r="F64" s="79">
        <v>0</v>
      </c>
      <c r="G64" s="79">
        <v>0</v>
      </c>
      <c r="H64" s="79">
        <v>0</v>
      </c>
      <c r="I64" s="86">
        <v>0</v>
      </c>
      <c r="J64" s="86">
        <v>1</v>
      </c>
      <c r="K64" s="86">
        <v>0</v>
      </c>
      <c r="L64" s="86">
        <v>0</v>
      </c>
      <c r="M64" s="86">
        <v>0</v>
      </c>
      <c r="N64" s="86">
        <v>0</v>
      </c>
      <c r="O64" s="79">
        <v>0</v>
      </c>
      <c r="P64" s="79">
        <v>0</v>
      </c>
      <c r="Q64" s="79">
        <v>0</v>
      </c>
      <c r="R64" s="79">
        <v>0</v>
      </c>
      <c r="S64" s="86">
        <v>0</v>
      </c>
    </row>
    <row r="65" spans="1:19" x14ac:dyDescent="0.2">
      <c r="A65" s="79" t="s">
        <v>13</v>
      </c>
      <c r="B65" s="79" t="s">
        <v>81</v>
      </c>
      <c r="C65" s="79" t="s">
        <v>78</v>
      </c>
      <c r="D65" s="79">
        <v>6.0454067570000003</v>
      </c>
      <c r="E65" s="79">
        <v>0</v>
      </c>
      <c r="F65" s="79">
        <v>0</v>
      </c>
      <c r="G65" s="79">
        <v>0</v>
      </c>
      <c r="H65" s="79">
        <v>0</v>
      </c>
      <c r="I65" s="86">
        <v>0.5</v>
      </c>
      <c r="J65" s="86">
        <v>0</v>
      </c>
      <c r="K65" s="86">
        <v>0.5</v>
      </c>
      <c r="L65" s="86">
        <v>0</v>
      </c>
      <c r="M65" s="86">
        <v>0</v>
      </c>
      <c r="N65" s="86">
        <v>0</v>
      </c>
      <c r="O65" s="79">
        <v>0</v>
      </c>
      <c r="P65" s="79">
        <v>0</v>
      </c>
      <c r="Q65" s="79">
        <v>0</v>
      </c>
      <c r="R65" s="79">
        <v>0</v>
      </c>
      <c r="S65" s="86">
        <v>0</v>
      </c>
    </row>
    <row r="66" spans="1:19" x14ac:dyDescent="0.2">
      <c r="A66" s="79" t="s">
        <v>13</v>
      </c>
      <c r="B66" s="79" t="s">
        <v>81</v>
      </c>
      <c r="C66" s="79" t="s">
        <v>79</v>
      </c>
      <c r="D66" s="79">
        <v>2.679367353</v>
      </c>
      <c r="E66" s="79">
        <v>0</v>
      </c>
      <c r="F66" s="79">
        <v>0</v>
      </c>
      <c r="G66" s="79">
        <v>0</v>
      </c>
      <c r="H66" s="79">
        <v>0</v>
      </c>
      <c r="I66" s="86">
        <v>0</v>
      </c>
      <c r="J66" s="86">
        <v>0</v>
      </c>
      <c r="K66" s="86">
        <v>0</v>
      </c>
      <c r="L66" s="86">
        <v>0</v>
      </c>
      <c r="M66" s="86">
        <v>0</v>
      </c>
      <c r="N66" s="86">
        <v>0</v>
      </c>
      <c r="O66" s="79">
        <v>0</v>
      </c>
      <c r="P66" s="79">
        <v>0</v>
      </c>
      <c r="Q66" s="79">
        <v>0</v>
      </c>
      <c r="R66" s="79">
        <v>0</v>
      </c>
      <c r="S66" s="86">
        <v>0</v>
      </c>
    </row>
    <row r="67" spans="1:19" x14ac:dyDescent="0.2">
      <c r="A67" s="79" t="s">
        <v>13</v>
      </c>
      <c r="B67" s="79" t="s">
        <v>83</v>
      </c>
      <c r="C67" s="79" t="s">
        <v>84</v>
      </c>
      <c r="D67" s="79">
        <v>1.4919475870000001</v>
      </c>
      <c r="E67" s="79">
        <v>0</v>
      </c>
      <c r="F67" s="79">
        <v>0</v>
      </c>
      <c r="G67" s="79">
        <v>0</v>
      </c>
      <c r="H67" s="79">
        <v>0</v>
      </c>
      <c r="I67" s="86">
        <v>0.9</v>
      </c>
      <c r="J67" s="86">
        <v>0</v>
      </c>
      <c r="K67" s="86">
        <v>0.1</v>
      </c>
      <c r="L67" s="86">
        <v>0</v>
      </c>
      <c r="M67" s="86">
        <v>0</v>
      </c>
      <c r="N67" s="86">
        <v>0</v>
      </c>
      <c r="O67" s="79">
        <v>0</v>
      </c>
      <c r="P67" s="79">
        <v>0</v>
      </c>
      <c r="Q67" s="79">
        <v>0</v>
      </c>
      <c r="R67" s="79">
        <v>0</v>
      </c>
      <c r="S67" s="86">
        <v>0</v>
      </c>
    </row>
    <row r="68" spans="1:19" x14ac:dyDescent="0.2">
      <c r="A68" s="79" t="s">
        <v>13</v>
      </c>
      <c r="B68" s="79" t="s">
        <v>83</v>
      </c>
      <c r="C68" s="79" t="s">
        <v>85</v>
      </c>
      <c r="D68" s="79">
        <v>2.5043405920000001</v>
      </c>
      <c r="E68" s="79">
        <v>0</v>
      </c>
      <c r="F68" s="79">
        <v>0</v>
      </c>
      <c r="G68" s="79">
        <v>0</v>
      </c>
      <c r="H68" s="79">
        <v>0</v>
      </c>
      <c r="I68" s="86">
        <v>1</v>
      </c>
      <c r="J68" s="86">
        <v>0</v>
      </c>
      <c r="K68" s="86">
        <v>0</v>
      </c>
      <c r="L68" s="86">
        <v>0</v>
      </c>
      <c r="M68" s="86">
        <v>0</v>
      </c>
      <c r="N68" s="86">
        <v>0</v>
      </c>
      <c r="O68" s="79">
        <v>0</v>
      </c>
      <c r="P68" s="79">
        <v>0</v>
      </c>
      <c r="Q68" s="79">
        <v>0</v>
      </c>
      <c r="R68" s="79">
        <v>0</v>
      </c>
      <c r="S68" s="86">
        <v>0</v>
      </c>
    </row>
    <row r="69" spans="1:19" x14ac:dyDescent="0.2">
      <c r="A69" s="79" t="s">
        <v>13</v>
      </c>
      <c r="B69" s="79" t="s">
        <v>83</v>
      </c>
      <c r="C69" s="79" t="s">
        <v>86</v>
      </c>
      <c r="D69" s="79">
        <v>0.47955458099999998</v>
      </c>
      <c r="E69" s="79">
        <v>0</v>
      </c>
      <c r="F69" s="79">
        <v>0</v>
      </c>
      <c r="G69" s="79">
        <v>0</v>
      </c>
      <c r="H69" s="79">
        <v>0</v>
      </c>
      <c r="I69" s="86">
        <v>1</v>
      </c>
      <c r="J69" s="86">
        <v>0</v>
      </c>
      <c r="K69" s="86">
        <v>0</v>
      </c>
      <c r="L69" s="86">
        <v>0</v>
      </c>
      <c r="M69" s="86">
        <v>0</v>
      </c>
      <c r="N69" s="86">
        <v>0</v>
      </c>
      <c r="O69" s="79">
        <v>0</v>
      </c>
      <c r="P69" s="79">
        <v>0</v>
      </c>
      <c r="Q69" s="79">
        <v>0</v>
      </c>
      <c r="R69" s="79">
        <v>0</v>
      </c>
      <c r="S69" s="86">
        <v>0</v>
      </c>
    </row>
    <row r="70" spans="1:19" x14ac:dyDescent="0.2">
      <c r="A70" s="79" t="s">
        <v>13</v>
      </c>
      <c r="B70" s="79" t="s">
        <v>83</v>
      </c>
      <c r="C70" s="79" t="s">
        <v>87</v>
      </c>
      <c r="D70" s="79">
        <v>0.36233012799999997</v>
      </c>
      <c r="E70" s="79">
        <v>0</v>
      </c>
      <c r="F70" s="79">
        <v>0</v>
      </c>
      <c r="G70" s="79">
        <v>0</v>
      </c>
      <c r="H70" s="79">
        <v>0</v>
      </c>
      <c r="I70" s="86">
        <v>1</v>
      </c>
      <c r="J70" s="86">
        <v>0</v>
      </c>
      <c r="K70" s="86">
        <v>0</v>
      </c>
      <c r="L70" s="86">
        <v>0</v>
      </c>
      <c r="M70" s="86">
        <v>0</v>
      </c>
      <c r="N70" s="86">
        <v>0</v>
      </c>
      <c r="O70" s="79">
        <v>0</v>
      </c>
      <c r="P70" s="79">
        <v>0</v>
      </c>
      <c r="Q70" s="79">
        <v>0</v>
      </c>
      <c r="R70" s="79">
        <v>0</v>
      </c>
      <c r="S70" s="86">
        <v>0</v>
      </c>
    </row>
    <row r="71" spans="1:19" x14ac:dyDescent="0.2">
      <c r="A71" s="79" t="s">
        <v>13</v>
      </c>
      <c r="B71" s="79" t="s">
        <v>83</v>
      </c>
      <c r="C71" s="79" t="s">
        <v>88</v>
      </c>
      <c r="D71" s="79">
        <v>0.36363636399999999</v>
      </c>
      <c r="E71" s="79">
        <v>0</v>
      </c>
      <c r="F71" s="79">
        <v>0</v>
      </c>
      <c r="G71" s="79">
        <v>0</v>
      </c>
      <c r="H71" s="79">
        <v>0</v>
      </c>
      <c r="I71" s="86">
        <v>1</v>
      </c>
      <c r="J71" s="86">
        <v>0</v>
      </c>
      <c r="K71" s="86">
        <v>0</v>
      </c>
      <c r="L71" s="86">
        <v>0</v>
      </c>
      <c r="M71" s="86">
        <v>0</v>
      </c>
      <c r="N71" s="86">
        <v>0</v>
      </c>
      <c r="O71" s="79">
        <v>0</v>
      </c>
      <c r="P71" s="79">
        <v>0</v>
      </c>
      <c r="Q71" s="79">
        <v>0</v>
      </c>
      <c r="R71" s="79">
        <v>0</v>
      </c>
      <c r="S71" s="86">
        <v>0</v>
      </c>
    </row>
    <row r="72" spans="1:19" x14ac:dyDescent="0.2">
      <c r="A72" s="79" t="s">
        <v>13</v>
      </c>
      <c r="B72" s="79" t="s">
        <v>83</v>
      </c>
      <c r="C72" s="79" t="s">
        <v>89</v>
      </c>
      <c r="D72" s="79">
        <v>0.36363636399999999</v>
      </c>
      <c r="E72" s="79">
        <v>0</v>
      </c>
      <c r="F72" s="79">
        <v>0</v>
      </c>
      <c r="G72" s="79">
        <v>0</v>
      </c>
      <c r="H72" s="79">
        <v>0</v>
      </c>
      <c r="I72" s="86">
        <v>1</v>
      </c>
      <c r="J72" s="86">
        <v>0</v>
      </c>
      <c r="K72" s="86">
        <v>0</v>
      </c>
      <c r="L72" s="86">
        <v>0</v>
      </c>
      <c r="M72" s="86">
        <v>0</v>
      </c>
      <c r="N72" s="86">
        <v>0</v>
      </c>
      <c r="O72" s="79">
        <v>0</v>
      </c>
      <c r="P72" s="79">
        <v>0</v>
      </c>
      <c r="Q72" s="79">
        <v>0</v>
      </c>
      <c r="R72" s="79">
        <v>0</v>
      </c>
      <c r="S72" s="86">
        <v>0</v>
      </c>
    </row>
    <row r="73" spans="1:19" x14ac:dyDescent="0.2">
      <c r="A73" s="79" t="s">
        <v>13</v>
      </c>
      <c r="B73" s="79" t="s">
        <v>83</v>
      </c>
      <c r="C73" s="79" t="s">
        <v>90</v>
      </c>
      <c r="D73" s="79">
        <v>4.7955458149999997</v>
      </c>
      <c r="E73" s="79">
        <v>0</v>
      </c>
      <c r="F73" s="79">
        <v>0</v>
      </c>
      <c r="G73" s="79">
        <v>0</v>
      </c>
      <c r="H73" s="79">
        <v>0</v>
      </c>
      <c r="I73" s="86">
        <v>0.95</v>
      </c>
      <c r="J73" s="86">
        <v>0.05</v>
      </c>
      <c r="K73" s="86">
        <v>0</v>
      </c>
      <c r="L73" s="86">
        <v>0</v>
      </c>
      <c r="M73" s="86">
        <v>0</v>
      </c>
      <c r="N73" s="86">
        <v>0</v>
      </c>
      <c r="O73" s="79">
        <v>0</v>
      </c>
      <c r="P73" s="79">
        <v>0</v>
      </c>
      <c r="Q73" s="79">
        <v>0</v>
      </c>
      <c r="R73" s="79">
        <v>0</v>
      </c>
      <c r="S73" s="86">
        <v>0</v>
      </c>
    </row>
    <row r="74" spans="1:19" x14ac:dyDescent="0.2">
      <c r="A74" s="79" t="s">
        <v>13</v>
      </c>
      <c r="B74" s="79" t="s">
        <v>83</v>
      </c>
      <c r="C74" s="79" t="s">
        <v>91</v>
      </c>
      <c r="D74" s="79">
        <v>0.106567685</v>
      </c>
      <c r="E74" s="79">
        <v>0</v>
      </c>
      <c r="F74" s="79">
        <v>0</v>
      </c>
      <c r="G74" s="79">
        <v>0</v>
      </c>
      <c r="H74" s="79">
        <v>0</v>
      </c>
      <c r="I74" s="86">
        <v>0.9</v>
      </c>
      <c r="J74" s="86">
        <v>0.1</v>
      </c>
      <c r="K74" s="86">
        <v>0</v>
      </c>
      <c r="L74" s="86">
        <v>0</v>
      </c>
      <c r="M74" s="86">
        <v>0</v>
      </c>
      <c r="N74" s="86">
        <v>0</v>
      </c>
      <c r="O74" s="79">
        <v>0</v>
      </c>
      <c r="P74" s="79">
        <v>0</v>
      </c>
      <c r="Q74" s="79">
        <v>0</v>
      </c>
      <c r="R74" s="79">
        <v>0</v>
      </c>
      <c r="S74" s="86">
        <v>0</v>
      </c>
    </row>
    <row r="75" spans="1:19" x14ac:dyDescent="0.2">
      <c r="A75" s="79" t="s">
        <v>13</v>
      </c>
      <c r="B75" s="79" t="s">
        <v>83</v>
      </c>
      <c r="C75" s="79" t="s">
        <v>92</v>
      </c>
      <c r="D75" s="79">
        <v>5.6400686999999998E-2</v>
      </c>
      <c r="E75" s="79">
        <v>0</v>
      </c>
      <c r="F75" s="79">
        <v>0</v>
      </c>
      <c r="G75" s="79">
        <v>0</v>
      </c>
      <c r="H75" s="79">
        <v>0</v>
      </c>
      <c r="I75" s="86">
        <v>1</v>
      </c>
      <c r="J75" s="86">
        <v>0</v>
      </c>
      <c r="K75" s="86">
        <v>0</v>
      </c>
      <c r="L75" s="86">
        <v>0</v>
      </c>
      <c r="M75" s="86">
        <v>0</v>
      </c>
      <c r="N75" s="86">
        <v>0</v>
      </c>
      <c r="O75" s="79">
        <v>0</v>
      </c>
      <c r="P75" s="79">
        <v>0</v>
      </c>
      <c r="Q75" s="79">
        <v>0</v>
      </c>
      <c r="R75" s="79">
        <v>0</v>
      </c>
      <c r="S75" s="86">
        <v>0</v>
      </c>
    </row>
    <row r="76" spans="1:19" x14ac:dyDescent="0.2">
      <c r="A76" s="79" t="s">
        <v>13</v>
      </c>
      <c r="B76" s="79" t="s">
        <v>83</v>
      </c>
      <c r="C76" s="79" t="s">
        <v>93</v>
      </c>
      <c r="D76" s="79">
        <v>0.409090909</v>
      </c>
      <c r="E76" s="79">
        <v>0</v>
      </c>
      <c r="F76" s="79">
        <v>0</v>
      </c>
      <c r="G76" s="79">
        <v>0</v>
      </c>
      <c r="H76" s="79">
        <v>0</v>
      </c>
      <c r="I76" s="86">
        <v>0</v>
      </c>
      <c r="J76" s="86">
        <v>0</v>
      </c>
      <c r="K76" s="86">
        <v>0.6</v>
      </c>
      <c r="L76" s="86">
        <v>0</v>
      </c>
      <c r="M76" s="86">
        <v>0.4</v>
      </c>
      <c r="N76" s="86">
        <v>0</v>
      </c>
      <c r="O76" s="79">
        <v>0</v>
      </c>
      <c r="P76" s="79">
        <v>0</v>
      </c>
      <c r="Q76" s="79">
        <v>0</v>
      </c>
      <c r="R76" s="79">
        <v>0</v>
      </c>
      <c r="S76" s="86">
        <v>0</v>
      </c>
    </row>
    <row r="77" spans="1:19" x14ac:dyDescent="0.2">
      <c r="A77" s="79" t="s">
        <v>13</v>
      </c>
      <c r="B77" s="79" t="s">
        <v>83</v>
      </c>
      <c r="C77" s="79" t="s">
        <v>94</v>
      </c>
      <c r="D77" s="79">
        <v>0.47955458099999998</v>
      </c>
      <c r="E77" s="79">
        <v>0</v>
      </c>
      <c r="F77" s="79">
        <v>0</v>
      </c>
      <c r="G77" s="79">
        <v>0</v>
      </c>
      <c r="H77" s="79">
        <v>0</v>
      </c>
      <c r="I77" s="86">
        <v>1</v>
      </c>
      <c r="J77" s="86">
        <v>0</v>
      </c>
      <c r="K77" s="86">
        <v>0</v>
      </c>
      <c r="L77" s="86">
        <v>0</v>
      </c>
      <c r="M77" s="86">
        <v>0</v>
      </c>
      <c r="N77" s="86">
        <v>0</v>
      </c>
      <c r="O77" s="79">
        <v>0</v>
      </c>
      <c r="P77" s="79">
        <v>0</v>
      </c>
      <c r="Q77" s="79">
        <v>0</v>
      </c>
      <c r="R77" s="79">
        <v>0</v>
      </c>
      <c r="S77" s="86">
        <v>0</v>
      </c>
    </row>
    <row r="78" spans="1:19" x14ac:dyDescent="0.2">
      <c r="A78" s="79" t="s">
        <v>13</v>
      </c>
      <c r="B78" s="79" t="s">
        <v>83</v>
      </c>
      <c r="C78" s="79" t="s">
        <v>95</v>
      </c>
      <c r="D78" s="79">
        <v>0.93246724199999997</v>
      </c>
      <c r="E78" s="79">
        <v>0</v>
      </c>
      <c r="F78" s="79">
        <v>0</v>
      </c>
      <c r="G78" s="79">
        <v>0</v>
      </c>
      <c r="H78" s="79">
        <v>0</v>
      </c>
      <c r="I78" s="86">
        <v>0.9</v>
      </c>
      <c r="J78" s="86">
        <v>0.05</v>
      </c>
      <c r="K78" s="86">
        <v>0</v>
      </c>
      <c r="L78" s="86">
        <v>0</v>
      </c>
      <c r="M78" s="86">
        <v>0.05</v>
      </c>
      <c r="N78" s="86">
        <v>0</v>
      </c>
      <c r="O78" s="79">
        <v>0</v>
      </c>
      <c r="P78" s="79">
        <v>0</v>
      </c>
      <c r="Q78" s="79">
        <v>0</v>
      </c>
      <c r="R78" s="79">
        <v>0</v>
      </c>
      <c r="S78" s="86">
        <v>0</v>
      </c>
    </row>
    <row r="79" spans="1:19" x14ac:dyDescent="0.2">
      <c r="A79" s="79" t="s">
        <v>13</v>
      </c>
      <c r="B79" s="79" t="s">
        <v>83</v>
      </c>
      <c r="C79" s="79" t="s">
        <v>96</v>
      </c>
      <c r="D79" s="79">
        <v>0.47955458099999998</v>
      </c>
      <c r="E79" s="79">
        <v>0</v>
      </c>
      <c r="F79" s="79">
        <v>0</v>
      </c>
      <c r="G79" s="79">
        <v>0</v>
      </c>
      <c r="H79" s="79">
        <v>0</v>
      </c>
      <c r="I79" s="86">
        <v>1</v>
      </c>
      <c r="J79" s="86">
        <v>0</v>
      </c>
      <c r="K79" s="86">
        <v>0</v>
      </c>
      <c r="L79" s="86">
        <v>0</v>
      </c>
      <c r="M79" s="86">
        <v>0</v>
      </c>
      <c r="N79" s="86">
        <v>0</v>
      </c>
      <c r="O79" s="79">
        <v>0</v>
      </c>
      <c r="P79" s="79">
        <v>0</v>
      </c>
      <c r="Q79" s="79">
        <v>0</v>
      </c>
      <c r="R79" s="79">
        <v>0</v>
      </c>
      <c r="S79" s="86">
        <v>0</v>
      </c>
    </row>
    <row r="80" spans="1:19" x14ac:dyDescent="0.2">
      <c r="A80" s="79" t="s">
        <v>13</v>
      </c>
      <c r="B80" s="79" t="s">
        <v>83</v>
      </c>
      <c r="C80" s="79" t="s">
        <v>97</v>
      </c>
      <c r="D80" s="79">
        <v>2.184637538</v>
      </c>
      <c r="E80" s="79">
        <v>0</v>
      </c>
      <c r="F80" s="79">
        <v>0</v>
      </c>
      <c r="G80" s="79">
        <v>0</v>
      </c>
      <c r="H80" s="79">
        <v>0</v>
      </c>
      <c r="I80" s="86">
        <v>0.85</v>
      </c>
      <c r="J80" s="86">
        <v>0.05</v>
      </c>
      <c r="K80" s="86">
        <v>0</v>
      </c>
      <c r="L80" s="86">
        <v>0</v>
      </c>
      <c r="M80" s="86">
        <v>0.1</v>
      </c>
      <c r="N80" s="86">
        <v>0</v>
      </c>
      <c r="O80" s="79">
        <v>0</v>
      </c>
      <c r="P80" s="79">
        <v>0</v>
      </c>
      <c r="Q80" s="79">
        <v>0</v>
      </c>
      <c r="R80" s="79">
        <v>0</v>
      </c>
      <c r="S80" s="86">
        <v>0</v>
      </c>
    </row>
    <row r="81" spans="1:19" x14ac:dyDescent="0.2">
      <c r="A81" s="79" t="s">
        <v>13</v>
      </c>
      <c r="B81" s="79" t="s">
        <v>83</v>
      </c>
      <c r="C81" s="79" t="s">
        <v>98</v>
      </c>
      <c r="D81" s="79">
        <v>5.3283841999999998E-2</v>
      </c>
      <c r="E81" s="79">
        <v>0</v>
      </c>
      <c r="F81" s="79">
        <v>0</v>
      </c>
      <c r="G81" s="79">
        <v>0</v>
      </c>
      <c r="H81" s="79">
        <v>0</v>
      </c>
      <c r="I81" s="86">
        <v>1</v>
      </c>
      <c r="J81" s="86">
        <v>0</v>
      </c>
      <c r="K81" s="86">
        <v>0</v>
      </c>
      <c r="L81" s="86">
        <v>0</v>
      </c>
      <c r="M81" s="86">
        <v>0</v>
      </c>
      <c r="N81" s="86">
        <v>0</v>
      </c>
      <c r="O81" s="79">
        <v>0</v>
      </c>
      <c r="P81" s="79">
        <v>0</v>
      </c>
      <c r="Q81" s="79">
        <v>0</v>
      </c>
      <c r="R81" s="79">
        <v>0</v>
      </c>
      <c r="S81" s="86">
        <v>0</v>
      </c>
    </row>
    <row r="82" spans="1:19" x14ac:dyDescent="0.2">
      <c r="A82" s="79" t="s">
        <v>13</v>
      </c>
      <c r="B82" s="79" t="s">
        <v>83</v>
      </c>
      <c r="C82" s="79" t="s">
        <v>99</v>
      </c>
      <c r="D82" s="79">
        <v>0.909090909</v>
      </c>
      <c r="E82" s="79">
        <v>0</v>
      </c>
      <c r="F82" s="79">
        <v>0</v>
      </c>
      <c r="G82" s="79">
        <v>0</v>
      </c>
      <c r="H82" s="79">
        <v>0</v>
      </c>
      <c r="I82" s="86">
        <v>0</v>
      </c>
      <c r="J82" s="86">
        <v>0</v>
      </c>
      <c r="K82" s="86">
        <v>0.6</v>
      </c>
      <c r="L82" s="86">
        <v>0</v>
      </c>
      <c r="M82" s="86">
        <v>0.4</v>
      </c>
      <c r="N82" s="86">
        <v>0</v>
      </c>
      <c r="O82" s="79">
        <v>0</v>
      </c>
      <c r="P82" s="79">
        <v>0</v>
      </c>
      <c r="Q82" s="79">
        <v>0</v>
      </c>
      <c r="R82" s="79">
        <v>0</v>
      </c>
      <c r="S82" s="86">
        <v>0</v>
      </c>
    </row>
    <row r="83" spans="1:19" x14ac:dyDescent="0.2">
      <c r="A83" s="79" t="s">
        <v>13</v>
      </c>
      <c r="B83" s="79" t="s">
        <v>83</v>
      </c>
      <c r="C83" s="79" t="s">
        <v>100</v>
      </c>
      <c r="D83" s="79">
        <v>2.6641920999999999E-2</v>
      </c>
      <c r="E83" s="79">
        <v>0</v>
      </c>
      <c r="F83" s="79">
        <v>0</v>
      </c>
      <c r="G83" s="79">
        <v>0</v>
      </c>
      <c r="H83" s="79">
        <v>0</v>
      </c>
      <c r="I83" s="86">
        <v>1</v>
      </c>
      <c r="J83" s="86">
        <v>0</v>
      </c>
      <c r="K83" s="86">
        <v>0</v>
      </c>
      <c r="L83" s="86">
        <v>0</v>
      </c>
      <c r="M83" s="86">
        <v>0</v>
      </c>
      <c r="N83" s="86">
        <v>0</v>
      </c>
      <c r="O83" s="79">
        <v>0</v>
      </c>
      <c r="P83" s="79">
        <v>0</v>
      </c>
      <c r="Q83" s="79">
        <v>0</v>
      </c>
      <c r="R83" s="79">
        <v>0</v>
      </c>
      <c r="S83" s="86">
        <v>0</v>
      </c>
    </row>
    <row r="84" spans="1:19" x14ac:dyDescent="0.2">
      <c r="A84" s="79" t="s">
        <v>13</v>
      </c>
      <c r="B84" s="79" t="s">
        <v>83</v>
      </c>
      <c r="C84" s="79" t="s">
        <v>101</v>
      </c>
      <c r="D84" s="79">
        <v>4.4492008390000004</v>
      </c>
      <c r="E84" s="79">
        <v>0</v>
      </c>
      <c r="F84" s="79">
        <v>0</v>
      </c>
      <c r="G84" s="79">
        <v>0</v>
      </c>
      <c r="H84" s="79">
        <v>0</v>
      </c>
      <c r="I84" s="86">
        <v>0.95</v>
      </c>
      <c r="J84" s="86">
        <v>0.05</v>
      </c>
      <c r="K84" s="86">
        <v>0</v>
      </c>
      <c r="L84" s="86">
        <v>0</v>
      </c>
      <c r="M84" s="86">
        <v>0</v>
      </c>
      <c r="N84" s="86">
        <v>0</v>
      </c>
      <c r="O84" s="79">
        <v>0</v>
      </c>
      <c r="P84" s="79">
        <v>0</v>
      </c>
      <c r="Q84" s="79">
        <v>0</v>
      </c>
      <c r="R84" s="79">
        <v>0</v>
      </c>
      <c r="S84" s="86">
        <v>0</v>
      </c>
    </row>
    <row r="85" spans="1:19" x14ac:dyDescent="0.2">
      <c r="A85" s="79" t="s">
        <v>13</v>
      </c>
      <c r="B85" s="79" t="s">
        <v>83</v>
      </c>
      <c r="C85" s="79" t="s">
        <v>102</v>
      </c>
      <c r="D85" s="79">
        <v>0.47955458099999998</v>
      </c>
      <c r="E85" s="79">
        <v>0</v>
      </c>
      <c r="F85" s="79">
        <v>0</v>
      </c>
      <c r="G85" s="79">
        <v>0</v>
      </c>
      <c r="H85" s="79">
        <v>0</v>
      </c>
      <c r="I85" s="86">
        <v>1</v>
      </c>
      <c r="J85" s="86">
        <v>0</v>
      </c>
      <c r="K85" s="86">
        <v>0</v>
      </c>
      <c r="L85" s="86">
        <v>0</v>
      </c>
      <c r="M85" s="86">
        <v>0</v>
      </c>
      <c r="N85" s="86">
        <v>0</v>
      </c>
      <c r="O85" s="79">
        <v>0</v>
      </c>
      <c r="P85" s="79">
        <v>0</v>
      </c>
      <c r="Q85" s="79">
        <v>0</v>
      </c>
      <c r="R85" s="79">
        <v>0</v>
      </c>
      <c r="S85" s="86">
        <v>0</v>
      </c>
    </row>
    <row r="86" spans="1:19" x14ac:dyDescent="0.2">
      <c r="A86" s="79" t="s">
        <v>13</v>
      </c>
      <c r="B86" s="79" t="s">
        <v>83</v>
      </c>
      <c r="C86" s="79" t="s">
        <v>103</v>
      </c>
      <c r="D86" s="79">
        <v>0.106567685</v>
      </c>
      <c r="E86" s="79">
        <v>0</v>
      </c>
      <c r="F86" s="79">
        <v>0</v>
      </c>
      <c r="G86" s="79">
        <v>0</v>
      </c>
      <c r="H86" s="79">
        <v>0</v>
      </c>
      <c r="I86" s="86">
        <v>0.9</v>
      </c>
      <c r="J86" s="86">
        <v>0.1</v>
      </c>
      <c r="K86" s="86">
        <v>0</v>
      </c>
      <c r="L86" s="86">
        <v>0</v>
      </c>
      <c r="M86" s="86">
        <v>0</v>
      </c>
      <c r="N86" s="86">
        <v>0</v>
      </c>
      <c r="O86" s="79">
        <v>0</v>
      </c>
      <c r="P86" s="79">
        <v>0</v>
      </c>
      <c r="Q86" s="79">
        <v>0</v>
      </c>
      <c r="R86" s="79">
        <v>0</v>
      </c>
      <c r="S86" s="86">
        <v>0</v>
      </c>
    </row>
    <row r="87" spans="1:19" x14ac:dyDescent="0.2">
      <c r="A87" s="79" t="s">
        <v>13</v>
      </c>
      <c r="B87" s="79" t="s">
        <v>83</v>
      </c>
      <c r="C87" s="79" t="s">
        <v>104</v>
      </c>
      <c r="D87" s="79">
        <v>5.6400686999999998E-2</v>
      </c>
      <c r="E87" s="79">
        <v>0</v>
      </c>
      <c r="F87" s="79">
        <v>0</v>
      </c>
      <c r="G87" s="79">
        <v>0</v>
      </c>
      <c r="H87" s="79">
        <v>0</v>
      </c>
      <c r="I87" s="86">
        <v>1</v>
      </c>
      <c r="J87" s="86">
        <v>0</v>
      </c>
      <c r="K87" s="86">
        <v>0</v>
      </c>
      <c r="L87" s="86">
        <v>0</v>
      </c>
      <c r="M87" s="86">
        <v>0</v>
      </c>
      <c r="N87" s="86">
        <v>0</v>
      </c>
      <c r="O87" s="79">
        <v>0</v>
      </c>
      <c r="P87" s="79">
        <v>0</v>
      </c>
      <c r="Q87" s="79">
        <v>0</v>
      </c>
      <c r="R87" s="79">
        <v>0</v>
      </c>
      <c r="S87" s="86">
        <v>0</v>
      </c>
    </row>
    <row r="88" spans="1:19" x14ac:dyDescent="0.2">
      <c r="A88" s="79" t="s">
        <v>13</v>
      </c>
      <c r="B88" s="79" t="s">
        <v>83</v>
      </c>
      <c r="C88" s="79" t="s">
        <v>105</v>
      </c>
      <c r="D88" s="79">
        <v>0.81818181800000001</v>
      </c>
      <c r="E88" s="79">
        <v>0</v>
      </c>
      <c r="F88" s="79">
        <v>0</v>
      </c>
      <c r="G88" s="79">
        <v>0</v>
      </c>
      <c r="H88" s="79">
        <v>0</v>
      </c>
      <c r="I88" s="86">
        <v>0</v>
      </c>
      <c r="J88" s="86">
        <v>0</v>
      </c>
      <c r="K88" s="86">
        <v>0.6</v>
      </c>
      <c r="L88" s="86">
        <v>0</v>
      </c>
      <c r="M88" s="86">
        <v>0.4</v>
      </c>
      <c r="N88" s="86">
        <v>0</v>
      </c>
      <c r="O88" s="79">
        <v>0</v>
      </c>
      <c r="P88" s="79">
        <v>0</v>
      </c>
      <c r="Q88" s="79">
        <v>0</v>
      </c>
      <c r="R88" s="79">
        <v>0</v>
      </c>
      <c r="S88" s="86">
        <v>0</v>
      </c>
    </row>
    <row r="89" spans="1:19" x14ac:dyDescent="0.2">
      <c r="A89" s="79" t="s">
        <v>13</v>
      </c>
      <c r="B89" s="79" t="s">
        <v>83</v>
      </c>
      <c r="C89" s="79" t="s">
        <v>106</v>
      </c>
      <c r="D89" s="79">
        <v>0.47955458099999998</v>
      </c>
      <c r="E89" s="79">
        <v>0</v>
      </c>
      <c r="F89" s="79">
        <v>0</v>
      </c>
      <c r="G89" s="79">
        <v>0</v>
      </c>
      <c r="H89" s="79">
        <v>0</v>
      </c>
      <c r="I89" s="86">
        <v>1</v>
      </c>
      <c r="J89" s="86">
        <v>0</v>
      </c>
      <c r="K89" s="86">
        <v>0</v>
      </c>
      <c r="L89" s="86">
        <v>0</v>
      </c>
      <c r="M89" s="86">
        <v>0</v>
      </c>
      <c r="N89" s="86">
        <v>0</v>
      </c>
      <c r="O89" s="79">
        <v>0</v>
      </c>
      <c r="P89" s="79">
        <v>0</v>
      </c>
      <c r="Q89" s="79">
        <v>0</v>
      </c>
      <c r="R89" s="79">
        <v>0</v>
      </c>
      <c r="S89" s="86">
        <v>0</v>
      </c>
    </row>
    <row r="90" spans="1:19" x14ac:dyDescent="0.2">
      <c r="A90" s="79" t="s">
        <v>13</v>
      </c>
      <c r="B90" s="79" t="s">
        <v>83</v>
      </c>
      <c r="C90" s="79" t="s">
        <v>107</v>
      </c>
      <c r="D90" s="79">
        <v>0.95910916300000004</v>
      </c>
      <c r="E90" s="79">
        <v>0</v>
      </c>
      <c r="F90" s="79">
        <v>0</v>
      </c>
      <c r="G90" s="79">
        <v>0</v>
      </c>
      <c r="H90" s="79">
        <v>0</v>
      </c>
      <c r="I90" s="86">
        <v>1</v>
      </c>
      <c r="J90" s="86">
        <v>0</v>
      </c>
      <c r="K90" s="86">
        <v>0</v>
      </c>
      <c r="L90" s="86">
        <v>0</v>
      </c>
      <c r="M90" s="86">
        <v>0</v>
      </c>
      <c r="N90" s="86">
        <v>0</v>
      </c>
      <c r="O90" s="79">
        <v>0</v>
      </c>
      <c r="P90" s="79">
        <v>0</v>
      </c>
      <c r="Q90" s="79">
        <v>0</v>
      </c>
      <c r="R90" s="79">
        <v>0</v>
      </c>
      <c r="S90" s="86">
        <v>0</v>
      </c>
    </row>
    <row r="91" spans="1:19" x14ac:dyDescent="0.2">
      <c r="A91" s="79" t="s">
        <v>13</v>
      </c>
      <c r="B91" s="79" t="s">
        <v>83</v>
      </c>
      <c r="C91" s="79" t="s">
        <v>108</v>
      </c>
      <c r="D91" s="79">
        <v>0.909090909</v>
      </c>
      <c r="E91" s="79">
        <v>0</v>
      </c>
      <c r="F91" s="79">
        <v>0</v>
      </c>
      <c r="G91" s="79">
        <v>0</v>
      </c>
      <c r="H91" s="79">
        <v>0</v>
      </c>
      <c r="I91" s="86">
        <v>0</v>
      </c>
      <c r="J91" s="86">
        <v>0</v>
      </c>
      <c r="K91" s="86">
        <v>0.6</v>
      </c>
      <c r="L91" s="86">
        <v>0</v>
      </c>
      <c r="M91" s="86">
        <v>0.4</v>
      </c>
      <c r="N91" s="86">
        <v>0</v>
      </c>
      <c r="O91" s="79">
        <v>0</v>
      </c>
      <c r="P91" s="79">
        <v>0</v>
      </c>
      <c r="Q91" s="79">
        <v>0</v>
      </c>
      <c r="R91" s="79">
        <v>0</v>
      </c>
      <c r="S91" s="86">
        <v>0</v>
      </c>
    </row>
    <row r="92" spans="1:19" x14ac:dyDescent="0.2">
      <c r="A92" s="79" t="s">
        <v>13</v>
      </c>
      <c r="B92" s="79" t="s">
        <v>83</v>
      </c>
      <c r="C92" s="79" t="s">
        <v>109</v>
      </c>
      <c r="D92" s="79">
        <v>2.6641920999999999E-2</v>
      </c>
      <c r="E92" s="79">
        <v>0</v>
      </c>
      <c r="F92" s="79">
        <v>0</v>
      </c>
      <c r="G92" s="79">
        <v>0</v>
      </c>
      <c r="H92" s="79">
        <v>0</v>
      </c>
      <c r="I92" s="86">
        <v>1</v>
      </c>
      <c r="J92" s="86">
        <v>0</v>
      </c>
      <c r="K92" s="86">
        <v>0</v>
      </c>
      <c r="L92" s="86">
        <v>0</v>
      </c>
      <c r="M92" s="86">
        <v>0</v>
      </c>
      <c r="N92" s="86">
        <v>0</v>
      </c>
      <c r="O92" s="79">
        <v>0</v>
      </c>
      <c r="P92" s="79">
        <v>0</v>
      </c>
      <c r="Q92" s="79">
        <v>0</v>
      </c>
      <c r="R92" s="79">
        <v>0</v>
      </c>
      <c r="S92" s="86">
        <v>0</v>
      </c>
    </row>
    <row r="93" spans="1:19" x14ac:dyDescent="0.2">
      <c r="A93" s="79" t="s">
        <v>13</v>
      </c>
      <c r="B93" s="79" t="s">
        <v>83</v>
      </c>
      <c r="C93" s="79" t="s">
        <v>110</v>
      </c>
      <c r="D93" s="79">
        <v>5.1418907899999997</v>
      </c>
      <c r="E93" s="79">
        <v>0</v>
      </c>
      <c r="F93" s="79">
        <v>0</v>
      </c>
      <c r="G93" s="79">
        <v>0</v>
      </c>
      <c r="H93" s="79">
        <v>0</v>
      </c>
      <c r="I93" s="86">
        <v>0.95</v>
      </c>
      <c r="J93" s="86">
        <v>0.05</v>
      </c>
      <c r="K93" s="86">
        <v>0</v>
      </c>
      <c r="L93" s="86">
        <v>0</v>
      </c>
      <c r="M93" s="86">
        <v>0</v>
      </c>
      <c r="N93" s="86">
        <v>0</v>
      </c>
      <c r="O93" s="79">
        <v>0</v>
      </c>
      <c r="P93" s="79">
        <v>0</v>
      </c>
      <c r="Q93" s="79">
        <v>0</v>
      </c>
      <c r="R93" s="79">
        <v>0</v>
      </c>
      <c r="S93" s="86">
        <v>0</v>
      </c>
    </row>
    <row r="94" spans="1:19" x14ac:dyDescent="0.2">
      <c r="A94" s="79" t="s">
        <v>13</v>
      </c>
      <c r="B94" s="79" t="s">
        <v>83</v>
      </c>
      <c r="C94" s="79" t="s">
        <v>111</v>
      </c>
      <c r="D94" s="79">
        <v>1.0909090910000001</v>
      </c>
      <c r="E94" s="79">
        <v>0</v>
      </c>
      <c r="F94" s="79">
        <v>0</v>
      </c>
      <c r="G94" s="79">
        <v>0</v>
      </c>
      <c r="H94" s="79">
        <v>0</v>
      </c>
      <c r="I94" s="86">
        <v>0</v>
      </c>
      <c r="J94" s="86">
        <v>0.5</v>
      </c>
      <c r="K94" s="86">
        <v>0.5</v>
      </c>
      <c r="L94" s="86">
        <v>0</v>
      </c>
      <c r="M94" s="86">
        <v>0</v>
      </c>
      <c r="N94" s="86">
        <v>0</v>
      </c>
      <c r="O94" s="79">
        <v>0</v>
      </c>
      <c r="P94" s="79">
        <v>0</v>
      </c>
      <c r="Q94" s="79">
        <v>0</v>
      </c>
      <c r="R94" s="79">
        <v>0</v>
      </c>
      <c r="S94" s="86">
        <v>0</v>
      </c>
    </row>
    <row r="95" spans="1:19" x14ac:dyDescent="0.2">
      <c r="A95" s="79" t="s">
        <v>13</v>
      </c>
      <c r="B95" s="79" t="s">
        <v>83</v>
      </c>
      <c r="C95" s="79" t="s">
        <v>112</v>
      </c>
      <c r="D95" s="79">
        <v>0.81818181800000001</v>
      </c>
      <c r="E95" s="79">
        <v>0</v>
      </c>
      <c r="F95" s="79">
        <v>0</v>
      </c>
      <c r="G95" s="79">
        <v>0</v>
      </c>
      <c r="H95" s="79">
        <v>0</v>
      </c>
      <c r="I95" s="86">
        <v>0</v>
      </c>
      <c r="J95" s="86">
        <v>0</v>
      </c>
      <c r="K95" s="86">
        <v>0.6</v>
      </c>
      <c r="L95" s="86">
        <v>0</v>
      </c>
      <c r="M95" s="86">
        <v>0.4</v>
      </c>
      <c r="N95" s="86">
        <v>0</v>
      </c>
      <c r="O95" s="79">
        <v>0</v>
      </c>
      <c r="P95" s="79">
        <v>0</v>
      </c>
      <c r="Q95" s="79">
        <v>0</v>
      </c>
      <c r="R95" s="79">
        <v>0</v>
      </c>
      <c r="S95" s="86">
        <v>0</v>
      </c>
    </row>
    <row r="96" spans="1:19" x14ac:dyDescent="0.2">
      <c r="A96" s="79" t="s">
        <v>13</v>
      </c>
      <c r="B96" s="79" t="s">
        <v>83</v>
      </c>
      <c r="C96" s="79" t="s">
        <v>113</v>
      </c>
      <c r="D96" s="79">
        <v>0.47955458099999998</v>
      </c>
      <c r="E96" s="79">
        <v>0</v>
      </c>
      <c r="F96" s="79">
        <v>0</v>
      </c>
      <c r="G96" s="79">
        <v>0</v>
      </c>
      <c r="H96" s="79">
        <v>0</v>
      </c>
      <c r="I96" s="86">
        <v>1</v>
      </c>
      <c r="J96" s="86">
        <v>0</v>
      </c>
      <c r="K96" s="86">
        <v>0</v>
      </c>
      <c r="L96" s="86">
        <v>0</v>
      </c>
      <c r="M96" s="86">
        <v>0</v>
      </c>
      <c r="N96" s="86">
        <v>0</v>
      </c>
      <c r="O96" s="79">
        <v>0</v>
      </c>
      <c r="P96" s="79">
        <v>0</v>
      </c>
      <c r="Q96" s="79">
        <v>0</v>
      </c>
      <c r="R96" s="79">
        <v>0</v>
      </c>
      <c r="S96" s="86">
        <v>0</v>
      </c>
    </row>
    <row r="97" spans="1:19" x14ac:dyDescent="0.2">
      <c r="A97" s="79" t="s">
        <v>13</v>
      </c>
      <c r="B97" s="79" t="s">
        <v>83</v>
      </c>
      <c r="C97" s="79" t="s">
        <v>114</v>
      </c>
      <c r="D97" s="79">
        <v>0.93246724199999997</v>
      </c>
      <c r="E97" s="79">
        <v>0</v>
      </c>
      <c r="F97" s="79">
        <v>0</v>
      </c>
      <c r="G97" s="79">
        <v>0</v>
      </c>
      <c r="H97" s="79">
        <v>0</v>
      </c>
      <c r="I97" s="86">
        <v>0.9</v>
      </c>
      <c r="J97" s="86">
        <v>0.05</v>
      </c>
      <c r="K97" s="86">
        <v>0</v>
      </c>
      <c r="L97" s="86">
        <v>0</v>
      </c>
      <c r="M97" s="86">
        <v>0.05</v>
      </c>
      <c r="N97" s="86">
        <v>0</v>
      </c>
      <c r="O97" s="79">
        <v>0</v>
      </c>
      <c r="P97" s="79">
        <v>0</v>
      </c>
      <c r="Q97" s="79">
        <v>0</v>
      </c>
      <c r="R97" s="79">
        <v>0</v>
      </c>
      <c r="S97" s="86">
        <v>0</v>
      </c>
    </row>
    <row r="98" spans="1:19" x14ac:dyDescent="0.2">
      <c r="A98" s="79" t="s">
        <v>13</v>
      </c>
      <c r="B98" s="79" t="s">
        <v>83</v>
      </c>
      <c r="C98" s="79" t="s">
        <v>115</v>
      </c>
      <c r="D98" s="79">
        <v>0.15985152699999999</v>
      </c>
      <c r="E98" s="79">
        <v>0</v>
      </c>
      <c r="F98" s="79">
        <v>0</v>
      </c>
      <c r="G98" s="79">
        <v>0</v>
      </c>
      <c r="H98" s="79">
        <v>0</v>
      </c>
      <c r="I98" s="86">
        <v>1</v>
      </c>
      <c r="J98" s="86">
        <v>0</v>
      </c>
      <c r="K98" s="86">
        <v>0</v>
      </c>
      <c r="L98" s="86">
        <v>0</v>
      </c>
      <c r="M98" s="86">
        <v>0</v>
      </c>
      <c r="N98" s="86">
        <v>0</v>
      </c>
      <c r="O98" s="79">
        <v>0</v>
      </c>
      <c r="P98" s="79">
        <v>0</v>
      </c>
      <c r="Q98" s="79">
        <v>0</v>
      </c>
      <c r="R98" s="79">
        <v>0</v>
      </c>
      <c r="S98" s="86">
        <v>0</v>
      </c>
    </row>
    <row r="99" spans="1:19" x14ac:dyDescent="0.2">
      <c r="A99" s="79" t="s">
        <v>13</v>
      </c>
      <c r="B99" s="79" t="s">
        <v>83</v>
      </c>
      <c r="C99" s="79" t="s">
        <v>116</v>
      </c>
      <c r="D99" s="79">
        <v>0.15985152699999999</v>
      </c>
      <c r="E99" s="79">
        <v>0</v>
      </c>
      <c r="F99" s="79">
        <v>0</v>
      </c>
      <c r="G99" s="79">
        <v>0</v>
      </c>
      <c r="H99" s="79">
        <v>0</v>
      </c>
      <c r="I99" s="86">
        <v>1</v>
      </c>
      <c r="J99" s="86">
        <v>0</v>
      </c>
      <c r="K99" s="86">
        <v>0</v>
      </c>
      <c r="L99" s="86">
        <v>0</v>
      </c>
      <c r="M99" s="86">
        <v>0</v>
      </c>
      <c r="N99" s="86">
        <v>0</v>
      </c>
      <c r="O99" s="79">
        <v>0</v>
      </c>
      <c r="P99" s="79">
        <v>0</v>
      </c>
      <c r="Q99" s="79">
        <v>0</v>
      </c>
      <c r="R99" s="79">
        <v>0</v>
      </c>
      <c r="S99" s="86">
        <v>0</v>
      </c>
    </row>
    <row r="100" spans="1:19" x14ac:dyDescent="0.2">
      <c r="A100" s="79" t="s">
        <v>13</v>
      </c>
      <c r="B100" s="79" t="s">
        <v>83</v>
      </c>
      <c r="C100" s="79" t="s">
        <v>117</v>
      </c>
      <c r="D100" s="79">
        <v>0.95910916300000004</v>
      </c>
      <c r="E100" s="79">
        <v>0</v>
      </c>
      <c r="F100" s="79">
        <v>0</v>
      </c>
      <c r="G100" s="79">
        <v>0</v>
      </c>
      <c r="H100" s="79">
        <v>0</v>
      </c>
      <c r="I100" s="86">
        <v>1</v>
      </c>
      <c r="J100" s="86">
        <v>0</v>
      </c>
      <c r="K100" s="86">
        <v>0</v>
      </c>
      <c r="L100" s="86">
        <v>0</v>
      </c>
      <c r="M100" s="86">
        <v>0</v>
      </c>
      <c r="N100" s="86">
        <v>0</v>
      </c>
      <c r="O100" s="79">
        <v>0</v>
      </c>
      <c r="P100" s="79">
        <v>0</v>
      </c>
      <c r="Q100" s="79">
        <v>0</v>
      </c>
      <c r="R100" s="79">
        <v>0</v>
      </c>
      <c r="S100" s="86">
        <v>0</v>
      </c>
    </row>
    <row r="101" spans="1:19" x14ac:dyDescent="0.2">
      <c r="A101" s="79" t="s">
        <v>13</v>
      </c>
      <c r="B101" s="79" t="s">
        <v>83</v>
      </c>
      <c r="C101" s="79" t="s">
        <v>118</v>
      </c>
      <c r="D101" s="79">
        <v>0.81818181800000001</v>
      </c>
      <c r="E101" s="79">
        <v>0</v>
      </c>
      <c r="F101" s="79">
        <v>0</v>
      </c>
      <c r="G101" s="79">
        <v>0</v>
      </c>
      <c r="H101" s="79">
        <v>0</v>
      </c>
      <c r="I101" s="86">
        <v>0</v>
      </c>
      <c r="J101" s="86">
        <v>0</v>
      </c>
      <c r="K101" s="86">
        <v>0.6</v>
      </c>
      <c r="L101" s="86">
        <v>0</v>
      </c>
      <c r="M101" s="86">
        <v>0.4</v>
      </c>
      <c r="N101" s="86">
        <v>0</v>
      </c>
      <c r="O101" s="79">
        <v>0</v>
      </c>
      <c r="P101" s="79">
        <v>0</v>
      </c>
      <c r="Q101" s="79">
        <v>0</v>
      </c>
      <c r="R101" s="79">
        <v>0</v>
      </c>
      <c r="S101" s="86">
        <v>0</v>
      </c>
    </row>
    <row r="102" spans="1:19" x14ac:dyDescent="0.2">
      <c r="A102" s="79" t="s">
        <v>13</v>
      </c>
      <c r="B102" s="79" t="s">
        <v>83</v>
      </c>
      <c r="C102" s="79" t="s">
        <v>119</v>
      </c>
      <c r="D102" s="79">
        <v>0.15985152699999999</v>
      </c>
      <c r="E102" s="79">
        <v>0</v>
      </c>
      <c r="F102" s="79">
        <v>0</v>
      </c>
      <c r="G102" s="79">
        <v>0</v>
      </c>
      <c r="H102" s="79">
        <v>0</v>
      </c>
      <c r="I102" s="86">
        <v>1</v>
      </c>
      <c r="J102" s="86">
        <v>0</v>
      </c>
      <c r="K102" s="86">
        <v>0</v>
      </c>
      <c r="L102" s="86">
        <v>0</v>
      </c>
      <c r="M102" s="86">
        <v>0</v>
      </c>
      <c r="N102" s="86">
        <v>0</v>
      </c>
      <c r="O102" s="79">
        <v>0</v>
      </c>
      <c r="P102" s="79">
        <v>0</v>
      </c>
      <c r="Q102" s="79">
        <v>0</v>
      </c>
      <c r="R102" s="79">
        <v>0</v>
      </c>
      <c r="S102" s="86">
        <v>0</v>
      </c>
    </row>
    <row r="103" spans="1:19" x14ac:dyDescent="0.2">
      <c r="A103" s="79" t="s">
        <v>13</v>
      </c>
      <c r="B103" s="79" t="s">
        <v>83</v>
      </c>
      <c r="C103" s="79" t="s">
        <v>120</v>
      </c>
      <c r="D103" s="79">
        <v>0.47955458099999998</v>
      </c>
      <c r="E103" s="79">
        <v>0</v>
      </c>
      <c r="F103" s="79">
        <v>0</v>
      </c>
      <c r="G103" s="79">
        <v>0</v>
      </c>
      <c r="H103" s="79">
        <v>0</v>
      </c>
      <c r="I103" s="86">
        <v>1</v>
      </c>
      <c r="J103" s="86">
        <v>0</v>
      </c>
      <c r="K103" s="86">
        <v>0</v>
      </c>
      <c r="L103" s="86">
        <v>0</v>
      </c>
      <c r="M103" s="86">
        <v>0</v>
      </c>
      <c r="N103" s="86">
        <v>0</v>
      </c>
      <c r="O103" s="79">
        <v>0</v>
      </c>
      <c r="P103" s="79">
        <v>0</v>
      </c>
      <c r="Q103" s="79">
        <v>0</v>
      </c>
      <c r="R103" s="79">
        <v>0</v>
      </c>
      <c r="S103" s="86">
        <v>0</v>
      </c>
    </row>
    <row r="104" spans="1:19" x14ac:dyDescent="0.2">
      <c r="A104" s="79" t="s">
        <v>13</v>
      </c>
      <c r="B104" s="79" t="s">
        <v>83</v>
      </c>
      <c r="C104" s="79" t="s">
        <v>121</v>
      </c>
      <c r="D104" s="79">
        <v>4.1028558640000004</v>
      </c>
      <c r="E104" s="79">
        <v>0</v>
      </c>
      <c r="F104" s="79">
        <v>22.928566100000001</v>
      </c>
      <c r="G104" s="79">
        <v>22.928566100000001</v>
      </c>
      <c r="H104" s="79">
        <v>0</v>
      </c>
      <c r="I104" s="86">
        <v>1</v>
      </c>
      <c r="J104" s="86">
        <v>0</v>
      </c>
      <c r="K104" s="86">
        <v>0</v>
      </c>
      <c r="L104" s="86">
        <v>0</v>
      </c>
      <c r="M104" s="86">
        <v>0</v>
      </c>
      <c r="N104" s="86">
        <v>0</v>
      </c>
      <c r="O104" s="79">
        <v>0</v>
      </c>
      <c r="P104" s="79">
        <v>0</v>
      </c>
      <c r="Q104" s="79">
        <v>0</v>
      </c>
      <c r="R104" s="79">
        <v>0</v>
      </c>
      <c r="S104" s="86">
        <v>0</v>
      </c>
    </row>
    <row r="105" spans="1:19" x14ac:dyDescent="0.2">
      <c r="A105" s="79" t="s">
        <v>13</v>
      </c>
      <c r="B105" s="79" t="s">
        <v>83</v>
      </c>
      <c r="C105" s="79" t="s">
        <v>123</v>
      </c>
      <c r="D105" s="79">
        <v>2.5576244350000001</v>
      </c>
      <c r="E105" s="79">
        <v>0</v>
      </c>
      <c r="F105" s="79">
        <v>3.2755094429999998</v>
      </c>
      <c r="G105" s="79">
        <v>3.2755094429999998</v>
      </c>
      <c r="H105" s="79">
        <v>0</v>
      </c>
      <c r="I105" s="86">
        <v>0.9</v>
      </c>
      <c r="J105" s="86">
        <v>0</v>
      </c>
      <c r="K105" s="86">
        <v>0.1</v>
      </c>
      <c r="L105" s="86">
        <v>0</v>
      </c>
      <c r="M105" s="86">
        <v>0</v>
      </c>
      <c r="N105" s="86">
        <v>0</v>
      </c>
      <c r="O105" s="79">
        <v>0</v>
      </c>
      <c r="P105" s="79">
        <v>0</v>
      </c>
      <c r="Q105" s="79">
        <v>0</v>
      </c>
      <c r="R105" s="79">
        <v>0</v>
      </c>
      <c r="S105" s="86">
        <v>0</v>
      </c>
    </row>
    <row r="106" spans="1:19" x14ac:dyDescent="0.2">
      <c r="A106" s="79" t="s">
        <v>13</v>
      </c>
      <c r="B106" s="79" t="s">
        <v>83</v>
      </c>
      <c r="C106" s="79" t="s">
        <v>124</v>
      </c>
      <c r="D106" s="79">
        <v>9.2980304969999992</v>
      </c>
      <c r="E106" s="79">
        <v>0</v>
      </c>
      <c r="F106" s="79">
        <v>0</v>
      </c>
      <c r="G106" s="79">
        <v>0</v>
      </c>
      <c r="H106" s="79">
        <v>0</v>
      </c>
      <c r="I106" s="86">
        <v>1</v>
      </c>
      <c r="J106" s="86">
        <v>0</v>
      </c>
      <c r="K106" s="86">
        <v>0</v>
      </c>
      <c r="L106" s="86">
        <v>0</v>
      </c>
      <c r="M106" s="86">
        <v>0</v>
      </c>
      <c r="N106" s="86">
        <v>0</v>
      </c>
      <c r="O106" s="79">
        <v>0</v>
      </c>
      <c r="P106" s="79">
        <v>0</v>
      </c>
      <c r="Q106" s="79">
        <v>0</v>
      </c>
      <c r="R106" s="79">
        <v>0</v>
      </c>
      <c r="S106" s="86">
        <v>0</v>
      </c>
    </row>
    <row r="107" spans="1:19" x14ac:dyDescent="0.2">
      <c r="A107" s="79" t="s">
        <v>13</v>
      </c>
      <c r="B107" s="79" t="s">
        <v>83</v>
      </c>
      <c r="C107" s="79" t="s">
        <v>125</v>
      </c>
      <c r="D107" s="79">
        <v>1.7727272730000001</v>
      </c>
      <c r="E107" s="79">
        <v>0</v>
      </c>
      <c r="F107" s="79">
        <v>0</v>
      </c>
      <c r="G107" s="79">
        <v>0</v>
      </c>
      <c r="H107" s="79">
        <v>0</v>
      </c>
      <c r="I107" s="86">
        <v>1</v>
      </c>
      <c r="J107" s="86">
        <v>0</v>
      </c>
      <c r="K107" s="86">
        <v>0</v>
      </c>
      <c r="L107" s="86">
        <v>0</v>
      </c>
      <c r="M107" s="86">
        <v>0</v>
      </c>
      <c r="N107" s="86">
        <v>0</v>
      </c>
      <c r="O107" s="79">
        <v>0</v>
      </c>
      <c r="P107" s="79">
        <v>0</v>
      </c>
      <c r="Q107" s="79">
        <v>0</v>
      </c>
      <c r="R107" s="79">
        <v>0</v>
      </c>
      <c r="S107" s="86">
        <v>0</v>
      </c>
    </row>
    <row r="108" spans="1:19" x14ac:dyDescent="0.2">
      <c r="A108" s="79" t="s">
        <v>13</v>
      </c>
      <c r="B108" s="79" t="s">
        <v>83</v>
      </c>
      <c r="C108" s="79" t="s">
        <v>126</v>
      </c>
      <c r="D108" s="79">
        <v>0.63940610899999994</v>
      </c>
      <c r="E108" s="79">
        <v>0</v>
      </c>
      <c r="F108" s="79">
        <v>0</v>
      </c>
      <c r="G108" s="79">
        <v>0</v>
      </c>
      <c r="H108" s="79">
        <v>0</v>
      </c>
      <c r="I108" s="86">
        <v>1</v>
      </c>
      <c r="J108" s="86">
        <v>0</v>
      </c>
      <c r="K108" s="86">
        <v>0</v>
      </c>
      <c r="L108" s="86">
        <v>0</v>
      </c>
      <c r="M108" s="86">
        <v>0</v>
      </c>
      <c r="N108" s="86">
        <v>0</v>
      </c>
      <c r="O108" s="79">
        <v>0</v>
      </c>
      <c r="P108" s="79">
        <v>0</v>
      </c>
      <c r="Q108" s="79">
        <v>0</v>
      </c>
      <c r="R108" s="79">
        <v>0</v>
      </c>
      <c r="S108" s="86">
        <v>0</v>
      </c>
    </row>
    <row r="109" spans="1:19" x14ac:dyDescent="0.2">
      <c r="A109" s="79" t="s">
        <v>13</v>
      </c>
      <c r="B109" s="79" t="s">
        <v>83</v>
      </c>
      <c r="C109" s="79" t="s">
        <v>127</v>
      </c>
      <c r="D109" s="79">
        <v>0.112801373</v>
      </c>
      <c r="E109" s="79">
        <v>0</v>
      </c>
      <c r="F109" s="79">
        <v>0</v>
      </c>
      <c r="G109" s="79">
        <v>0</v>
      </c>
      <c r="H109" s="79">
        <v>0</v>
      </c>
      <c r="I109" s="86">
        <v>1</v>
      </c>
      <c r="J109" s="86">
        <v>0</v>
      </c>
      <c r="K109" s="86">
        <v>0</v>
      </c>
      <c r="L109" s="86">
        <v>0</v>
      </c>
      <c r="M109" s="86">
        <v>0</v>
      </c>
      <c r="N109" s="86">
        <v>0</v>
      </c>
      <c r="O109" s="79">
        <v>0</v>
      </c>
      <c r="P109" s="79">
        <v>0</v>
      </c>
      <c r="Q109" s="79">
        <v>0</v>
      </c>
      <c r="R109" s="79">
        <v>0</v>
      </c>
      <c r="S109" s="86">
        <v>0</v>
      </c>
    </row>
    <row r="110" spans="1:19" x14ac:dyDescent="0.2">
      <c r="A110" s="79" t="s">
        <v>13</v>
      </c>
      <c r="B110" s="79" t="s">
        <v>83</v>
      </c>
      <c r="C110" s="79" t="s">
        <v>128</v>
      </c>
      <c r="D110" s="79">
        <v>5.3283841999999998E-2</v>
      </c>
      <c r="E110" s="79">
        <v>0</v>
      </c>
      <c r="F110" s="79">
        <v>0</v>
      </c>
      <c r="G110" s="79">
        <v>0</v>
      </c>
      <c r="H110" s="79">
        <v>0</v>
      </c>
      <c r="I110" s="86">
        <v>1</v>
      </c>
      <c r="J110" s="86">
        <v>0</v>
      </c>
      <c r="K110" s="86">
        <v>0</v>
      </c>
      <c r="L110" s="86">
        <v>0</v>
      </c>
      <c r="M110" s="86">
        <v>0</v>
      </c>
      <c r="N110" s="86">
        <v>0</v>
      </c>
      <c r="O110" s="79">
        <v>0</v>
      </c>
      <c r="P110" s="79">
        <v>0</v>
      </c>
      <c r="Q110" s="79">
        <v>0</v>
      </c>
      <c r="R110" s="79">
        <v>0</v>
      </c>
      <c r="S110" s="86">
        <v>0</v>
      </c>
    </row>
    <row r="111" spans="1:19" x14ac:dyDescent="0.2">
      <c r="A111" s="79" t="s">
        <v>13</v>
      </c>
      <c r="B111" s="79" t="s">
        <v>83</v>
      </c>
      <c r="C111" s="79" t="s">
        <v>129</v>
      </c>
      <c r="D111" s="79">
        <v>0.106567685</v>
      </c>
      <c r="E111" s="79">
        <v>0</v>
      </c>
      <c r="F111" s="79">
        <v>0</v>
      </c>
      <c r="G111" s="79">
        <v>0</v>
      </c>
      <c r="H111" s="79">
        <v>0</v>
      </c>
      <c r="I111" s="86">
        <v>1</v>
      </c>
      <c r="J111" s="86">
        <v>0</v>
      </c>
      <c r="K111" s="86">
        <v>0</v>
      </c>
      <c r="L111" s="86">
        <v>0</v>
      </c>
      <c r="M111" s="86">
        <v>0</v>
      </c>
      <c r="N111" s="86">
        <v>0</v>
      </c>
      <c r="O111" s="79">
        <v>0</v>
      </c>
      <c r="P111" s="79">
        <v>0</v>
      </c>
      <c r="Q111" s="79">
        <v>0</v>
      </c>
      <c r="R111" s="79">
        <v>0</v>
      </c>
      <c r="S111" s="86">
        <v>0</v>
      </c>
    </row>
    <row r="112" spans="1:19" x14ac:dyDescent="0.2">
      <c r="A112" s="79" t="s">
        <v>13</v>
      </c>
      <c r="B112" s="79" t="s">
        <v>83</v>
      </c>
      <c r="C112" s="79" t="s">
        <v>130</v>
      </c>
      <c r="D112" s="79">
        <v>0.106567685</v>
      </c>
      <c r="E112" s="79">
        <v>0</v>
      </c>
      <c r="F112" s="79">
        <v>0</v>
      </c>
      <c r="G112" s="79">
        <v>0</v>
      </c>
      <c r="H112" s="79">
        <v>0</v>
      </c>
      <c r="I112" s="86">
        <v>1</v>
      </c>
      <c r="J112" s="86">
        <v>0</v>
      </c>
      <c r="K112" s="86">
        <v>0</v>
      </c>
      <c r="L112" s="86">
        <v>0</v>
      </c>
      <c r="M112" s="86">
        <v>0</v>
      </c>
      <c r="N112" s="86">
        <v>0</v>
      </c>
      <c r="O112" s="79">
        <v>0</v>
      </c>
      <c r="P112" s="79">
        <v>0</v>
      </c>
      <c r="Q112" s="79">
        <v>0</v>
      </c>
      <c r="R112" s="79">
        <v>0</v>
      </c>
      <c r="S112" s="86">
        <v>0</v>
      </c>
    </row>
    <row r="113" spans="1:19" x14ac:dyDescent="0.2">
      <c r="A113" s="79" t="s">
        <v>13</v>
      </c>
      <c r="B113" s="79" t="s">
        <v>83</v>
      </c>
      <c r="C113" s="79" t="s">
        <v>131</v>
      </c>
      <c r="D113" s="79">
        <v>0.21313536999999999</v>
      </c>
      <c r="E113" s="79">
        <v>0</v>
      </c>
      <c r="F113" s="79">
        <v>0</v>
      </c>
      <c r="G113" s="79">
        <v>0</v>
      </c>
      <c r="H113" s="79">
        <v>0</v>
      </c>
      <c r="I113" s="86">
        <v>1</v>
      </c>
      <c r="J113" s="86">
        <v>0</v>
      </c>
      <c r="K113" s="86">
        <v>0</v>
      </c>
      <c r="L113" s="86">
        <v>0</v>
      </c>
      <c r="M113" s="86">
        <v>0</v>
      </c>
      <c r="N113" s="86">
        <v>0</v>
      </c>
      <c r="O113" s="79">
        <v>0</v>
      </c>
      <c r="P113" s="79">
        <v>0</v>
      </c>
      <c r="Q113" s="79">
        <v>0</v>
      </c>
      <c r="R113" s="79">
        <v>0</v>
      </c>
      <c r="S113" s="86">
        <v>0</v>
      </c>
    </row>
    <row r="114" spans="1:19" x14ac:dyDescent="0.2">
      <c r="A114" s="79" t="s">
        <v>13</v>
      </c>
      <c r="B114" s="79" t="s">
        <v>83</v>
      </c>
      <c r="C114" s="79" t="s">
        <v>132</v>
      </c>
      <c r="D114" s="79">
        <v>0.106567685</v>
      </c>
      <c r="E114" s="79">
        <v>0</v>
      </c>
      <c r="F114" s="79">
        <v>0</v>
      </c>
      <c r="G114" s="79">
        <v>0</v>
      </c>
      <c r="H114" s="79">
        <v>0</v>
      </c>
      <c r="I114" s="86">
        <v>1</v>
      </c>
      <c r="J114" s="86">
        <v>0</v>
      </c>
      <c r="K114" s="86">
        <v>0</v>
      </c>
      <c r="L114" s="86">
        <v>0</v>
      </c>
      <c r="M114" s="86">
        <v>0</v>
      </c>
      <c r="N114" s="86">
        <v>0</v>
      </c>
      <c r="O114" s="79">
        <v>0</v>
      </c>
      <c r="P114" s="79">
        <v>0</v>
      </c>
      <c r="Q114" s="79">
        <v>0</v>
      </c>
      <c r="R114" s="79">
        <v>0</v>
      </c>
      <c r="S114" s="86">
        <v>0</v>
      </c>
    </row>
    <row r="115" spans="1:19" x14ac:dyDescent="0.2">
      <c r="A115" s="79" t="s">
        <v>13</v>
      </c>
      <c r="B115" s="79" t="s">
        <v>83</v>
      </c>
      <c r="C115" s="79" t="s">
        <v>133</v>
      </c>
      <c r="D115" s="79">
        <v>0.69268995099999997</v>
      </c>
      <c r="E115" s="79">
        <v>0</v>
      </c>
      <c r="F115" s="79">
        <v>0</v>
      </c>
      <c r="G115" s="79">
        <v>0</v>
      </c>
      <c r="H115" s="79">
        <v>0</v>
      </c>
      <c r="I115" s="86">
        <v>1</v>
      </c>
      <c r="J115" s="86">
        <v>0</v>
      </c>
      <c r="K115" s="86">
        <v>0</v>
      </c>
      <c r="L115" s="86">
        <v>0</v>
      </c>
      <c r="M115" s="86">
        <v>0</v>
      </c>
      <c r="N115" s="86">
        <v>0</v>
      </c>
      <c r="O115" s="79">
        <v>0</v>
      </c>
      <c r="P115" s="79">
        <v>0</v>
      </c>
      <c r="Q115" s="79">
        <v>0</v>
      </c>
      <c r="R115" s="79">
        <v>0</v>
      </c>
      <c r="S115" s="86">
        <v>0</v>
      </c>
    </row>
    <row r="116" spans="1:19" x14ac:dyDescent="0.2">
      <c r="A116" s="79" t="s">
        <v>13</v>
      </c>
      <c r="B116" s="79" t="s">
        <v>83</v>
      </c>
      <c r="C116" s="79" t="s">
        <v>134</v>
      </c>
      <c r="D116" s="79">
        <v>11.454545449999999</v>
      </c>
      <c r="E116" s="79">
        <v>0</v>
      </c>
      <c r="F116" s="79">
        <v>0</v>
      </c>
      <c r="G116" s="79">
        <v>0</v>
      </c>
      <c r="H116" s="79">
        <v>0</v>
      </c>
      <c r="I116" s="86">
        <v>0.9</v>
      </c>
      <c r="J116" s="86">
        <v>0.05</v>
      </c>
      <c r="K116" s="86">
        <v>0</v>
      </c>
      <c r="L116" s="86">
        <v>0.05</v>
      </c>
      <c r="M116" s="86">
        <v>0</v>
      </c>
      <c r="N116" s="86">
        <v>0</v>
      </c>
      <c r="O116" s="79">
        <v>0</v>
      </c>
      <c r="P116" s="79">
        <v>0</v>
      </c>
      <c r="Q116" s="79">
        <v>0</v>
      </c>
      <c r="R116" s="79">
        <v>0</v>
      </c>
      <c r="S116" s="86">
        <v>0</v>
      </c>
    </row>
    <row r="117" spans="1:19" x14ac:dyDescent="0.2">
      <c r="A117" s="79" t="s">
        <v>13</v>
      </c>
      <c r="B117" s="79" t="s">
        <v>83</v>
      </c>
      <c r="C117" s="79" t="s">
        <v>135</v>
      </c>
      <c r="D117" s="79">
        <v>0</v>
      </c>
      <c r="E117" s="79">
        <v>0</v>
      </c>
      <c r="F117" s="79">
        <v>7.7550944279999996</v>
      </c>
      <c r="G117" s="79">
        <v>7.7550944279999996</v>
      </c>
      <c r="H117" s="79">
        <v>0</v>
      </c>
      <c r="I117" s="86">
        <v>0</v>
      </c>
      <c r="J117" s="86">
        <v>0</v>
      </c>
      <c r="K117" s="86">
        <v>1</v>
      </c>
      <c r="L117" s="86">
        <v>0</v>
      </c>
      <c r="M117" s="86">
        <v>0</v>
      </c>
      <c r="N117" s="86">
        <v>0</v>
      </c>
      <c r="O117" s="79">
        <v>0</v>
      </c>
      <c r="P117" s="79">
        <v>0</v>
      </c>
      <c r="Q117" s="79">
        <v>0</v>
      </c>
      <c r="R117" s="79">
        <v>0</v>
      </c>
      <c r="S117" s="86">
        <v>0</v>
      </c>
    </row>
    <row r="118" spans="1:19" x14ac:dyDescent="0.2">
      <c r="A118" s="79" t="s">
        <v>13</v>
      </c>
      <c r="B118" s="79" t="s">
        <v>83</v>
      </c>
      <c r="C118" s="79" t="s">
        <v>136</v>
      </c>
      <c r="D118" s="79">
        <v>19.182183259999999</v>
      </c>
      <c r="E118" s="79">
        <v>0</v>
      </c>
      <c r="F118" s="79">
        <v>45.857132200000002</v>
      </c>
      <c r="G118" s="79">
        <v>45.857132200000002</v>
      </c>
      <c r="H118" s="79">
        <v>0</v>
      </c>
      <c r="I118" s="86">
        <v>0.9</v>
      </c>
      <c r="J118" s="86">
        <v>0.1</v>
      </c>
      <c r="K118" s="86">
        <v>0</v>
      </c>
      <c r="L118" s="86">
        <v>0</v>
      </c>
      <c r="M118" s="86">
        <v>0</v>
      </c>
      <c r="N118" s="86">
        <v>0</v>
      </c>
      <c r="O118" s="79">
        <v>0</v>
      </c>
      <c r="P118" s="79">
        <v>0</v>
      </c>
      <c r="Q118" s="79">
        <v>0</v>
      </c>
      <c r="R118" s="79">
        <v>0</v>
      </c>
      <c r="S118" s="86">
        <v>1E-3</v>
      </c>
    </row>
    <row r="119" spans="1:19" x14ac:dyDescent="0.2">
      <c r="A119" s="79" t="s">
        <v>13</v>
      </c>
      <c r="B119" s="79" t="s">
        <v>83</v>
      </c>
      <c r="C119" s="79" t="s">
        <v>137</v>
      </c>
      <c r="D119" s="79">
        <v>4.6889781299999997</v>
      </c>
      <c r="E119" s="79">
        <v>0</v>
      </c>
      <c r="F119" s="79">
        <v>0</v>
      </c>
      <c r="G119" s="79">
        <v>0</v>
      </c>
      <c r="H119" s="79">
        <v>0</v>
      </c>
      <c r="I119" s="86">
        <v>0.95</v>
      </c>
      <c r="J119" s="86">
        <v>0.05</v>
      </c>
      <c r="K119" s="86">
        <v>0</v>
      </c>
      <c r="L119" s="86">
        <v>0</v>
      </c>
      <c r="M119" s="86">
        <v>0</v>
      </c>
      <c r="N119" s="86">
        <v>0</v>
      </c>
      <c r="O119" s="79">
        <v>0</v>
      </c>
      <c r="P119" s="79">
        <v>0</v>
      </c>
      <c r="Q119" s="79">
        <v>0</v>
      </c>
      <c r="R119" s="79">
        <v>0</v>
      </c>
      <c r="S119" s="86">
        <v>0</v>
      </c>
    </row>
    <row r="120" spans="1:19" x14ac:dyDescent="0.2">
      <c r="A120" s="79" t="s">
        <v>13</v>
      </c>
      <c r="B120" s="79" t="s">
        <v>83</v>
      </c>
      <c r="C120" s="79" t="s">
        <v>138</v>
      </c>
      <c r="D120" s="79">
        <v>28.59090909</v>
      </c>
      <c r="E120" s="79">
        <v>0</v>
      </c>
      <c r="F120" s="79">
        <v>55</v>
      </c>
      <c r="G120" s="79">
        <v>55</v>
      </c>
      <c r="H120" s="79">
        <v>0</v>
      </c>
      <c r="I120" s="86">
        <v>0</v>
      </c>
      <c r="J120" s="86">
        <v>0.2</v>
      </c>
      <c r="K120" s="86">
        <v>0.8</v>
      </c>
      <c r="L120" s="86">
        <v>0</v>
      </c>
      <c r="M120" s="86">
        <v>0</v>
      </c>
      <c r="N120" s="86">
        <v>0</v>
      </c>
      <c r="O120" s="79">
        <v>0</v>
      </c>
      <c r="P120" s="79">
        <v>0</v>
      </c>
      <c r="Q120" s="79">
        <v>0</v>
      </c>
      <c r="R120" s="79">
        <v>0</v>
      </c>
      <c r="S120" s="86">
        <v>0</v>
      </c>
    </row>
    <row r="121" spans="1:19" x14ac:dyDescent="0.2">
      <c r="A121" s="79" t="s">
        <v>13</v>
      </c>
      <c r="B121" s="79" t="s">
        <v>83</v>
      </c>
      <c r="C121" s="79" t="s">
        <v>139</v>
      </c>
      <c r="D121" s="79">
        <v>10.18516385</v>
      </c>
      <c r="E121" s="79">
        <v>1.2027229E-2</v>
      </c>
      <c r="F121" s="79">
        <v>0</v>
      </c>
      <c r="G121" s="79">
        <v>0</v>
      </c>
      <c r="H121" s="79">
        <v>0</v>
      </c>
      <c r="I121" s="86">
        <v>1</v>
      </c>
      <c r="J121" s="86">
        <v>0</v>
      </c>
      <c r="K121" s="86">
        <v>0</v>
      </c>
      <c r="L121" s="86">
        <v>0</v>
      </c>
      <c r="M121" s="86">
        <v>0</v>
      </c>
      <c r="N121" s="86">
        <v>0</v>
      </c>
      <c r="O121" s="79">
        <v>0</v>
      </c>
      <c r="P121" s="79">
        <v>0</v>
      </c>
      <c r="Q121" s="79">
        <v>0</v>
      </c>
      <c r="R121" s="79">
        <v>0</v>
      </c>
      <c r="S121" s="86">
        <v>0</v>
      </c>
    </row>
    <row r="122" spans="1:19" x14ac:dyDescent="0.2">
      <c r="A122" s="79" t="s">
        <v>13</v>
      </c>
      <c r="B122" s="79" t="s">
        <v>1106</v>
      </c>
      <c r="C122" s="79" t="s">
        <v>142</v>
      </c>
      <c r="D122" s="79">
        <v>8.1942227519999999</v>
      </c>
      <c r="E122" s="79">
        <v>1.0052828999999999E-2</v>
      </c>
      <c r="F122" s="79">
        <v>0</v>
      </c>
      <c r="G122" s="79">
        <v>0</v>
      </c>
      <c r="H122" s="79">
        <v>0</v>
      </c>
      <c r="I122" s="86">
        <v>0.05</v>
      </c>
      <c r="J122" s="86">
        <v>0.15</v>
      </c>
      <c r="K122" s="86">
        <v>0</v>
      </c>
      <c r="L122" s="86">
        <v>0</v>
      </c>
      <c r="M122" s="86">
        <v>0</v>
      </c>
      <c r="N122" s="86">
        <v>0</v>
      </c>
      <c r="O122" s="79">
        <v>0</v>
      </c>
      <c r="P122" s="79">
        <v>0</v>
      </c>
      <c r="Q122" s="79">
        <v>0</v>
      </c>
      <c r="R122" s="79">
        <v>0</v>
      </c>
      <c r="S122" s="86">
        <v>0.8</v>
      </c>
    </row>
    <row r="123" spans="1:19" x14ac:dyDescent="0.2">
      <c r="A123" s="79" t="s">
        <v>13</v>
      </c>
      <c r="B123" s="79" t="s">
        <v>1106</v>
      </c>
      <c r="C123" s="79" t="s">
        <v>144</v>
      </c>
      <c r="D123" s="79">
        <v>8.1942227519999999</v>
      </c>
      <c r="E123" s="79">
        <v>1.0052828999999999E-2</v>
      </c>
      <c r="F123" s="79">
        <v>0</v>
      </c>
      <c r="G123" s="79">
        <v>0</v>
      </c>
      <c r="H123" s="79">
        <v>0</v>
      </c>
      <c r="I123" s="86">
        <v>0.05</v>
      </c>
      <c r="J123" s="86">
        <v>0.15</v>
      </c>
      <c r="K123" s="86">
        <v>0</v>
      </c>
      <c r="L123" s="86">
        <v>0</v>
      </c>
      <c r="M123" s="86">
        <v>0</v>
      </c>
      <c r="N123" s="86">
        <v>0</v>
      </c>
      <c r="O123" s="79">
        <v>0</v>
      </c>
      <c r="P123" s="79">
        <v>0</v>
      </c>
      <c r="Q123" s="79">
        <v>0</v>
      </c>
      <c r="R123" s="79">
        <v>0</v>
      </c>
      <c r="S123" s="86">
        <v>0.8</v>
      </c>
    </row>
    <row r="124" spans="1:19" x14ac:dyDescent="0.2">
      <c r="A124" s="79" t="s">
        <v>13</v>
      </c>
      <c r="B124" s="79" t="s">
        <v>1106</v>
      </c>
      <c r="C124" s="79" t="s">
        <v>145</v>
      </c>
      <c r="D124" s="79">
        <v>37.009228919999998</v>
      </c>
      <c r="E124" s="79">
        <v>2.5170265000000001E-2</v>
      </c>
      <c r="F124" s="79">
        <v>0</v>
      </c>
      <c r="G124" s="79">
        <v>0</v>
      </c>
      <c r="H124" s="79">
        <v>0</v>
      </c>
      <c r="I124" s="86">
        <f>1/3</f>
        <v>0.33333333333333331</v>
      </c>
      <c r="J124" s="86">
        <v>0</v>
      </c>
      <c r="K124" s="86">
        <v>0</v>
      </c>
      <c r="L124" s="86">
        <v>0</v>
      </c>
      <c r="M124" s="86">
        <v>0</v>
      </c>
      <c r="N124" s="86">
        <v>0</v>
      </c>
      <c r="O124" s="79">
        <v>0</v>
      </c>
      <c r="P124" s="86">
        <f>1/3</f>
        <v>0.33333333333333331</v>
      </c>
      <c r="Q124" s="79">
        <v>0</v>
      </c>
      <c r="R124" s="86">
        <f>1/3</f>
        <v>0.33333333333333331</v>
      </c>
      <c r="S124" s="86">
        <v>0</v>
      </c>
    </row>
    <row r="125" spans="1:19" x14ac:dyDescent="0.2">
      <c r="A125" s="79" t="s">
        <v>13</v>
      </c>
      <c r="B125" s="79" t="s">
        <v>1106</v>
      </c>
      <c r="C125" s="79" t="s">
        <v>147</v>
      </c>
      <c r="D125" s="79">
        <v>6.5641062559999996</v>
      </c>
      <c r="E125" s="79">
        <v>6.0793540000000004E-3</v>
      </c>
      <c r="F125" s="79">
        <v>24.531560840000001</v>
      </c>
      <c r="G125" s="79">
        <v>24.531560840000001</v>
      </c>
      <c r="H125" s="79">
        <v>0</v>
      </c>
      <c r="I125" s="86">
        <v>1</v>
      </c>
      <c r="J125" s="86">
        <v>0</v>
      </c>
      <c r="K125" s="86">
        <v>0</v>
      </c>
      <c r="L125" s="86">
        <v>0</v>
      </c>
      <c r="M125" s="86">
        <v>0</v>
      </c>
      <c r="N125" s="86">
        <v>0</v>
      </c>
      <c r="O125" s="79">
        <v>0</v>
      </c>
      <c r="P125" s="79">
        <v>0</v>
      </c>
      <c r="Q125" s="79">
        <v>0</v>
      </c>
      <c r="R125" s="79">
        <v>0</v>
      </c>
      <c r="S125" s="86">
        <v>0</v>
      </c>
    </row>
    <row r="126" spans="1:19" x14ac:dyDescent="0.2">
      <c r="A126" s="79" t="s">
        <v>13</v>
      </c>
      <c r="B126" s="79" t="s">
        <v>1106</v>
      </c>
      <c r="C126" s="79" t="s">
        <v>149</v>
      </c>
      <c r="D126" s="79">
        <v>22.200701909999999</v>
      </c>
      <c r="E126" s="79">
        <v>5.5365759999999997E-3</v>
      </c>
      <c r="F126" s="79">
        <v>0</v>
      </c>
      <c r="G126" s="79">
        <v>0</v>
      </c>
      <c r="H126" s="79">
        <v>0</v>
      </c>
      <c r="I126" s="86">
        <v>1</v>
      </c>
      <c r="J126" s="86">
        <v>0</v>
      </c>
      <c r="K126" s="86">
        <v>0</v>
      </c>
      <c r="L126" s="86">
        <v>0</v>
      </c>
      <c r="M126" s="86">
        <v>0</v>
      </c>
      <c r="N126" s="86">
        <v>0</v>
      </c>
      <c r="O126" s="79">
        <v>0</v>
      </c>
      <c r="P126" s="79">
        <v>0</v>
      </c>
      <c r="Q126" s="79">
        <v>0</v>
      </c>
      <c r="R126" s="79">
        <v>0</v>
      </c>
      <c r="S126" s="86">
        <v>0</v>
      </c>
    </row>
    <row r="127" spans="1:19" x14ac:dyDescent="0.2">
      <c r="A127" s="79" t="s">
        <v>13</v>
      </c>
      <c r="B127" s="79" t="s">
        <v>1106</v>
      </c>
      <c r="C127" s="79" t="s">
        <v>151</v>
      </c>
      <c r="D127" s="79">
        <v>97.065361289999998</v>
      </c>
      <c r="E127" s="79">
        <v>5.1396468000000001E-2</v>
      </c>
      <c r="F127" s="79">
        <v>32.36803166</v>
      </c>
      <c r="G127" s="79">
        <v>32.36803166</v>
      </c>
      <c r="H127" s="79">
        <v>0</v>
      </c>
      <c r="I127" s="86">
        <v>1</v>
      </c>
      <c r="J127" s="86">
        <v>0</v>
      </c>
      <c r="K127" s="86">
        <v>0</v>
      </c>
      <c r="L127" s="86">
        <v>0</v>
      </c>
      <c r="M127" s="86">
        <v>0</v>
      </c>
      <c r="N127" s="86">
        <v>0</v>
      </c>
      <c r="O127" s="79">
        <v>0</v>
      </c>
      <c r="P127" s="79">
        <v>0</v>
      </c>
      <c r="Q127" s="79">
        <v>0</v>
      </c>
      <c r="R127" s="79">
        <v>0</v>
      </c>
      <c r="S127" s="86">
        <v>0</v>
      </c>
    </row>
    <row r="128" spans="1:19" x14ac:dyDescent="0.2">
      <c r="A128" s="79" t="s">
        <v>13</v>
      </c>
      <c r="B128" s="79" t="s">
        <v>1106</v>
      </c>
      <c r="C128" s="79" t="s">
        <v>153</v>
      </c>
      <c r="D128" s="79">
        <v>4.59</v>
      </c>
      <c r="E128" s="79">
        <v>3.4399999999999999E-3</v>
      </c>
      <c r="F128" s="79">
        <v>0</v>
      </c>
      <c r="G128" s="79">
        <v>0</v>
      </c>
      <c r="H128" s="79">
        <v>0</v>
      </c>
      <c r="I128" s="86">
        <v>1</v>
      </c>
      <c r="J128" s="86">
        <v>0</v>
      </c>
      <c r="K128" s="86">
        <v>0</v>
      </c>
      <c r="L128" s="86">
        <v>0</v>
      </c>
      <c r="M128" s="86">
        <v>0</v>
      </c>
      <c r="N128" s="86">
        <v>0</v>
      </c>
      <c r="O128" s="79">
        <v>0</v>
      </c>
      <c r="P128" s="79">
        <v>0</v>
      </c>
      <c r="Q128" s="79">
        <v>0</v>
      </c>
      <c r="R128" s="79">
        <v>0</v>
      </c>
      <c r="S128" s="86">
        <v>0</v>
      </c>
    </row>
    <row r="129" spans="1:19" x14ac:dyDescent="0.2">
      <c r="A129" s="79" t="s">
        <v>13</v>
      </c>
      <c r="B129" s="79" t="s">
        <v>1106</v>
      </c>
      <c r="C129" s="79" t="s">
        <v>155</v>
      </c>
      <c r="D129" s="79">
        <v>40.090000000000003</v>
      </c>
      <c r="E129" s="79">
        <v>0.13589999999999999</v>
      </c>
      <c r="F129" s="79">
        <v>148</v>
      </c>
      <c r="G129" s="79">
        <v>148</v>
      </c>
      <c r="H129" s="79">
        <v>0</v>
      </c>
      <c r="I129" s="86">
        <v>0.3</v>
      </c>
      <c r="J129" s="86">
        <v>1E-3</v>
      </c>
      <c r="K129" s="86">
        <v>0.7</v>
      </c>
      <c r="L129" s="86">
        <v>0</v>
      </c>
      <c r="M129" s="86">
        <v>0</v>
      </c>
      <c r="N129" s="86">
        <v>0</v>
      </c>
      <c r="O129" s="79">
        <v>0</v>
      </c>
      <c r="P129" s="79">
        <v>0</v>
      </c>
      <c r="Q129" s="79">
        <v>0</v>
      </c>
      <c r="R129" s="79">
        <v>0</v>
      </c>
      <c r="S129" s="86">
        <v>0</v>
      </c>
    </row>
    <row r="130" spans="1:19" x14ac:dyDescent="0.2">
      <c r="A130" s="79" t="s">
        <v>13</v>
      </c>
      <c r="B130" s="79" t="s">
        <v>1106</v>
      </c>
      <c r="C130" s="79" t="s">
        <v>157</v>
      </c>
      <c r="D130" s="79">
        <v>14.13971909</v>
      </c>
      <c r="E130" s="79">
        <v>2.2112475999999999E-2</v>
      </c>
      <c r="F130" s="79">
        <v>1124.3632050000001</v>
      </c>
      <c r="G130" s="79">
        <v>562.18160250000005</v>
      </c>
      <c r="H130" s="79">
        <v>0</v>
      </c>
      <c r="I130" s="86">
        <v>0.7</v>
      </c>
      <c r="J130" s="86">
        <v>0</v>
      </c>
      <c r="K130" s="86">
        <v>0</v>
      </c>
      <c r="L130" s="86">
        <v>0</v>
      </c>
      <c r="M130" s="86">
        <v>0</v>
      </c>
      <c r="N130" s="86">
        <v>0.1</v>
      </c>
      <c r="O130" s="79">
        <v>0.1</v>
      </c>
      <c r="P130" s="79">
        <v>0</v>
      </c>
      <c r="Q130" s="79">
        <v>0</v>
      </c>
      <c r="R130" s="79">
        <v>0</v>
      </c>
      <c r="S130" s="86">
        <v>0.1</v>
      </c>
    </row>
    <row r="131" spans="1:19" x14ac:dyDescent="0.2">
      <c r="A131" s="79" t="s">
        <v>13</v>
      </c>
      <c r="B131" s="79" t="s">
        <v>159</v>
      </c>
      <c r="C131" s="79" t="s">
        <v>160</v>
      </c>
      <c r="D131" s="79">
        <v>1.5</v>
      </c>
      <c r="E131" s="79">
        <v>2.8E-3</v>
      </c>
      <c r="F131" s="79">
        <v>1.48</v>
      </c>
      <c r="G131" s="79">
        <v>1.48</v>
      </c>
      <c r="H131" s="79">
        <v>2.9589041E-2</v>
      </c>
      <c r="I131" s="86">
        <v>0.05</v>
      </c>
      <c r="J131" s="86">
        <v>0.9</v>
      </c>
      <c r="K131" s="86">
        <v>0.05</v>
      </c>
      <c r="L131" s="86">
        <v>0</v>
      </c>
      <c r="M131" s="86">
        <v>0</v>
      </c>
      <c r="N131" s="86">
        <v>0</v>
      </c>
      <c r="O131" s="79">
        <v>0</v>
      </c>
      <c r="P131" s="79">
        <v>0</v>
      </c>
      <c r="Q131" s="79">
        <v>0</v>
      </c>
      <c r="R131" s="79">
        <v>0</v>
      </c>
      <c r="S131" s="86">
        <v>0</v>
      </c>
    </row>
    <row r="132" spans="1:19" x14ac:dyDescent="0.2">
      <c r="A132" s="79" t="s">
        <v>13</v>
      </c>
      <c r="B132" s="79" t="s">
        <v>159</v>
      </c>
      <c r="C132" s="79" t="s">
        <v>162</v>
      </c>
      <c r="D132" s="79">
        <v>6.8</v>
      </c>
      <c r="E132" s="79">
        <v>4.0500000000000001E-2</v>
      </c>
      <c r="F132" s="79">
        <v>0</v>
      </c>
      <c r="G132" s="79">
        <v>0</v>
      </c>
      <c r="H132" s="79">
        <v>0</v>
      </c>
      <c r="I132" s="86">
        <v>0.6</v>
      </c>
      <c r="J132" s="86">
        <v>0</v>
      </c>
      <c r="K132" s="86">
        <v>0</v>
      </c>
      <c r="L132" s="86">
        <v>0</v>
      </c>
      <c r="M132" s="86">
        <v>0</v>
      </c>
      <c r="N132" s="86">
        <v>0</v>
      </c>
      <c r="O132" s="79">
        <v>0</v>
      </c>
      <c r="P132" s="86">
        <v>0.2</v>
      </c>
      <c r="Q132" s="79">
        <v>0</v>
      </c>
      <c r="R132" s="79">
        <v>0</v>
      </c>
      <c r="S132" s="86">
        <v>0.2</v>
      </c>
    </row>
    <row r="133" spans="1:19" x14ac:dyDescent="0.2">
      <c r="A133" s="79" t="s">
        <v>13</v>
      </c>
      <c r="B133" s="79" t="s">
        <v>163</v>
      </c>
      <c r="C133" s="79" t="s">
        <v>164</v>
      </c>
      <c r="D133" s="79">
        <v>45.3</v>
      </c>
      <c r="E133" s="79">
        <v>0.17</v>
      </c>
      <c r="F133" s="79">
        <v>397</v>
      </c>
      <c r="G133" s="79">
        <v>397</v>
      </c>
      <c r="H133" s="79">
        <v>0</v>
      </c>
      <c r="I133" s="87">
        <v>0.98</v>
      </c>
      <c r="J133" s="87">
        <v>0.01</v>
      </c>
      <c r="K133" s="87">
        <v>0</v>
      </c>
      <c r="L133" s="87">
        <v>0</v>
      </c>
      <c r="M133" s="87">
        <v>0.01</v>
      </c>
      <c r="N133" s="87">
        <v>0</v>
      </c>
      <c r="O133" s="89">
        <v>0</v>
      </c>
      <c r="P133" s="89">
        <v>0</v>
      </c>
      <c r="Q133" s="89">
        <v>0</v>
      </c>
      <c r="R133" s="89">
        <v>0</v>
      </c>
      <c r="S133" s="87">
        <v>0</v>
      </c>
    </row>
    <row r="134" spans="1:19" x14ac:dyDescent="0.2">
      <c r="A134" s="79" t="s">
        <v>13</v>
      </c>
      <c r="B134" s="79" t="s">
        <v>163</v>
      </c>
      <c r="C134" s="79" t="s">
        <v>166</v>
      </c>
      <c r="D134" s="79">
        <v>136</v>
      </c>
      <c r="E134" s="79">
        <v>5.7000000000000002E-2</v>
      </c>
      <c r="F134" s="79">
        <v>0</v>
      </c>
      <c r="G134" s="79">
        <v>0</v>
      </c>
      <c r="H134" s="79">
        <v>0</v>
      </c>
      <c r="I134" s="86">
        <v>1</v>
      </c>
      <c r="J134" s="86">
        <v>0</v>
      </c>
      <c r="K134" s="86">
        <v>0</v>
      </c>
      <c r="L134" s="86">
        <v>0</v>
      </c>
      <c r="M134" s="86">
        <v>0</v>
      </c>
      <c r="N134" s="86">
        <v>0</v>
      </c>
      <c r="O134" s="79">
        <v>0</v>
      </c>
      <c r="P134" s="79">
        <v>0</v>
      </c>
      <c r="Q134" s="79">
        <v>0</v>
      </c>
      <c r="R134" s="79">
        <v>0</v>
      </c>
      <c r="S134" s="86">
        <v>0</v>
      </c>
    </row>
    <row r="135" spans="1:19" x14ac:dyDescent="0.2">
      <c r="A135" s="79" t="s">
        <v>13</v>
      </c>
      <c r="B135" s="79" t="s">
        <v>167</v>
      </c>
      <c r="C135" s="79" t="s">
        <v>168</v>
      </c>
      <c r="D135" s="79">
        <v>4.6340508810000003</v>
      </c>
      <c r="E135" s="79">
        <v>9.568689E-3</v>
      </c>
      <c r="F135" s="79">
        <v>0</v>
      </c>
      <c r="G135" s="79">
        <v>0</v>
      </c>
      <c r="H135" s="79">
        <v>0</v>
      </c>
      <c r="I135" s="86">
        <v>0</v>
      </c>
      <c r="J135" s="86">
        <v>0.5</v>
      </c>
      <c r="K135" s="86">
        <v>0</v>
      </c>
      <c r="L135" s="86">
        <v>0</v>
      </c>
      <c r="M135" s="86">
        <v>0</v>
      </c>
      <c r="N135" s="86">
        <v>0</v>
      </c>
      <c r="O135" s="86">
        <v>0.5</v>
      </c>
      <c r="P135" s="79">
        <v>0</v>
      </c>
      <c r="Q135" s="79">
        <v>0</v>
      </c>
      <c r="R135" s="79">
        <v>0</v>
      </c>
      <c r="S135" s="86">
        <v>0</v>
      </c>
    </row>
    <row r="136" spans="1:19" x14ac:dyDescent="0.2">
      <c r="A136" s="79" t="s">
        <v>13</v>
      </c>
      <c r="B136" s="79" t="s">
        <v>167</v>
      </c>
      <c r="C136" s="79" t="s">
        <v>170</v>
      </c>
      <c r="D136" s="79">
        <v>2.4857142859999999</v>
      </c>
      <c r="E136" s="79">
        <v>4.8857140000000002E-3</v>
      </c>
      <c r="F136" s="79">
        <v>30.39285714</v>
      </c>
      <c r="G136" s="79">
        <v>30.39285714</v>
      </c>
      <c r="H136" s="79">
        <v>0</v>
      </c>
      <c r="I136" s="86">
        <v>0.8</v>
      </c>
      <c r="J136" s="86">
        <v>0</v>
      </c>
      <c r="K136" s="86">
        <v>0.2</v>
      </c>
      <c r="L136" s="86">
        <v>0</v>
      </c>
      <c r="M136" s="86">
        <v>0</v>
      </c>
      <c r="N136" s="86">
        <v>0</v>
      </c>
      <c r="O136" s="79">
        <v>0</v>
      </c>
      <c r="P136" s="79">
        <v>0</v>
      </c>
      <c r="Q136" s="79">
        <v>0</v>
      </c>
      <c r="R136" s="79">
        <v>0</v>
      </c>
      <c r="S136" s="86">
        <v>0</v>
      </c>
    </row>
    <row r="137" spans="1:19" x14ac:dyDescent="0.2">
      <c r="A137" s="79" t="s">
        <v>13</v>
      </c>
      <c r="B137" s="79" t="s">
        <v>167</v>
      </c>
      <c r="C137" s="79" t="s">
        <v>172</v>
      </c>
      <c r="D137" s="79">
        <v>1.1000000000000001</v>
      </c>
      <c r="E137" s="79">
        <v>2.9999999999999997E-4</v>
      </c>
      <c r="F137" s="79">
        <v>11.5</v>
      </c>
      <c r="G137" s="79">
        <v>11.5</v>
      </c>
      <c r="H137" s="79">
        <v>0</v>
      </c>
      <c r="I137" s="86">
        <v>0.7</v>
      </c>
      <c r="J137" s="86">
        <v>0.1</v>
      </c>
      <c r="K137" s="86">
        <v>0.1</v>
      </c>
      <c r="L137" s="86">
        <v>0</v>
      </c>
      <c r="M137" s="88">
        <v>0.1</v>
      </c>
      <c r="N137" s="86">
        <v>0</v>
      </c>
      <c r="O137" s="79">
        <v>0</v>
      </c>
      <c r="P137" s="79">
        <v>0</v>
      </c>
      <c r="Q137" s="79">
        <v>0</v>
      </c>
      <c r="R137" s="79">
        <v>0</v>
      </c>
      <c r="S137" s="86">
        <v>0</v>
      </c>
    </row>
    <row r="138" spans="1:19" x14ac:dyDescent="0.2">
      <c r="A138" s="79" t="s">
        <v>13</v>
      </c>
      <c r="B138" s="79" t="s">
        <v>167</v>
      </c>
      <c r="C138" s="79" t="s">
        <v>173</v>
      </c>
      <c r="D138" s="79">
        <v>8.4571428569999991</v>
      </c>
      <c r="E138" s="79">
        <v>1.8514286000000001E-2</v>
      </c>
      <c r="F138" s="79">
        <v>92.190476189999998</v>
      </c>
      <c r="G138" s="79">
        <v>92.190476189999998</v>
      </c>
      <c r="H138" s="79">
        <v>0</v>
      </c>
      <c r="I138" s="86">
        <v>1</v>
      </c>
      <c r="J138" s="86">
        <v>0</v>
      </c>
      <c r="K138" s="86">
        <v>0</v>
      </c>
      <c r="L138" s="86">
        <v>0</v>
      </c>
      <c r="M138" s="86">
        <v>0</v>
      </c>
      <c r="N138" s="86">
        <v>0</v>
      </c>
      <c r="O138" s="79">
        <v>0</v>
      </c>
      <c r="P138" s="79">
        <v>0</v>
      </c>
      <c r="Q138" s="79">
        <v>0</v>
      </c>
      <c r="R138" s="79">
        <v>0</v>
      </c>
      <c r="S138" s="86">
        <v>0</v>
      </c>
    </row>
    <row r="139" spans="1:19" x14ac:dyDescent="0.2">
      <c r="A139" s="79" t="s">
        <v>13</v>
      </c>
      <c r="B139" s="79" t="s">
        <v>167</v>
      </c>
      <c r="C139" s="79" t="s">
        <v>174</v>
      </c>
      <c r="D139" s="79">
        <v>0.31438955200000002</v>
      </c>
      <c r="E139" s="79">
        <v>6.0577500000000002E-4</v>
      </c>
      <c r="F139" s="79">
        <v>0</v>
      </c>
      <c r="G139" s="79">
        <v>0</v>
      </c>
      <c r="H139" s="79">
        <v>0</v>
      </c>
      <c r="I139" s="87">
        <v>7.0000000000000007E-2</v>
      </c>
      <c r="J139" s="87">
        <v>0.03</v>
      </c>
      <c r="K139" s="87">
        <v>0</v>
      </c>
      <c r="L139" s="87">
        <v>0</v>
      </c>
      <c r="M139" s="87">
        <v>0</v>
      </c>
      <c r="N139" s="87">
        <v>0</v>
      </c>
      <c r="O139" s="89">
        <v>0.9</v>
      </c>
      <c r="P139" s="89">
        <v>0</v>
      </c>
      <c r="Q139" s="89">
        <v>0</v>
      </c>
      <c r="R139" s="89">
        <v>0</v>
      </c>
      <c r="S139" s="87">
        <v>0</v>
      </c>
    </row>
    <row r="140" spans="1:19" x14ac:dyDescent="0.2">
      <c r="A140" s="79" t="s">
        <v>13</v>
      </c>
      <c r="B140" s="79" t="s">
        <v>167</v>
      </c>
      <c r="C140" s="79" t="s">
        <v>175</v>
      </c>
      <c r="D140" s="79">
        <v>4.5</v>
      </c>
      <c r="E140" s="79">
        <v>4.8700000000000002E-3</v>
      </c>
      <c r="F140" s="79">
        <v>7.6</v>
      </c>
      <c r="G140" s="79">
        <v>7.6</v>
      </c>
      <c r="H140" s="79">
        <v>0</v>
      </c>
      <c r="I140" s="86">
        <v>0</v>
      </c>
      <c r="J140" s="86">
        <v>0</v>
      </c>
      <c r="K140" s="86">
        <v>1</v>
      </c>
      <c r="L140" s="86">
        <v>0</v>
      </c>
      <c r="M140" s="86">
        <v>0</v>
      </c>
      <c r="N140" s="86">
        <v>0</v>
      </c>
      <c r="O140" s="79">
        <v>0</v>
      </c>
      <c r="P140" s="79">
        <v>0</v>
      </c>
      <c r="Q140" s="79">
        <v>0</v>
      </c>
      <c r="R140" s="79">
        <v>0</v>
      </c>
      <c r="S140" s="86">
        <v>0</v>
      </c>
    </row>
    <row r="141" spans="1:19" x14ac:dyDescent="0.2">
      <c r="A141" s="79" t="s">
        <v>177</v>
      </c>
      <c r="B141" s="79" t="s">
        <v>178</v>
      </c>
      <c r="C141" s="79" t="s">
        <v>179</v>
      </c>
      <c r="D141" s="79">
        <v>9.4142390589999998</v>
      </c>
      <c r="E141" s="79">
        <v>2.3416128000000001E-2</v>
      </c>
      <c r="F141" s="79">
        <v>0</v>
      </c>
      <c r="G141" s="79">
        <v>0</v>
      </c>
      <c r="H141" s="79">
        <v>180</v>
      </c>
      <c r="I141" s="86">
        <v>1</v>
      </c>
      <c r="J141" s="86">
        <v>0</v>
      </c>
      <c r="K141" s="86">
        <v>0</v>
      </c>
      <c r="L141" s="86">
        <v>0</v>
      </c>
      <c r="M141" s="86">
        <v>0</v>
      </c>
      <c r="N141" s="86">
        <v>0</v>
      </c>
      <c r="O141" s="79">
        <v>0</v>
      </c>
      <c r="P141" s="79">
        <v>0</v>
      </c>
      <c r="Q141" s="79">
        <v>0</v>
      </c>
      <c r="R141" s="79">
        <v>0</v>
      </c>
      <c r="S141" s="86">
        <v>0</v>
      </c>
    </row>
    <row r="142" spans="1:19" x14ac:dyDescent="0.2">
      <c r="A142" s="79" t="s">
        <v>177</v>
      </c>
      <c r="B142" s="79" t="s">
        <v>178</v>
      </c>
      <c r="C142" s="79" t="s">
        <v>180</v>
      </c>
      <c r="D142" s="79">
        <v>0</v>
      </c>
      <c r="E142" s="79">
        <v>0</v>
      </c>
      <c r="F142" s="79">
        <v>162.5781241</v>
      </c>
      <c r="G142" s="79">
        <v>0</v>
      </c>
      <c r="H142" s="79">
        <v>0</v>
      </c>
      <c r="I142" s="86">
        <v>0.9</v>
      </c>
      <c r="J142" s="86">
        <v>0</v>
      </c>
      <c r="K142" s="86">
        <v>0</v>
      </c>
      <c r="L142" s="86">
        <v>0</v>
      </c>
      <c r="M142" s="86">
        <v>0</v>
      </c>
      <c r="N142" s="86">
        <v>0</v>
      </c>
      <c r="O142" s="79">
        <v>0.1</v>
      </c>
      <c r="P142" s="79">
        <v>0</v>
      </c>
      <c r="Q142" s="79">
        <v>0</v>
      </c>
      <c r="R142" s="79">
        <v>0</v>
      </c>
      <c r="S142" s="86">
        <v>0</v>
      </c>
    </row>
    <row r="143" spans="1:19" x14ac:dyDescent="0.2">
      <c r="A143" s="79" t="s">
        <v>177</v>
      </c>
      <c r="B143" s="79" t="s">
        <v>178</v>
      </c>
      <c r="C143" s="79" t="s">
        <v>181</v>
      </c>
      <c r="D143" s="79">
        <v>0</v>
      </c>
      <c r="E143" s="79">
        <v>0</v>
      </c>
      <c r="F143" s="79">
        <v>3.2284883780000002</v>
      </c>
      <c r="G143" s="79">
        <v>0</v>
      </c>
      <c r="H143" s="79">
        <v>0</v>
      </c>
      <c r="I143" s="86">
        <v>0.9</v>
      </c>
      <c r="J143" s="86">
        <v>0</v>
      </c>
      <c r="K143" s="86">
        <v>0.1</v>
      </c>
      <c r="L143" s="86">
        <v>0</v>
      </c>
      <c r="M143" s="86">
        <v>0</v>
      </c>
      <c r="N143" s="86">
        <v>0</v>
      </c>
      <c r="O143" s="79">
        <v>0</v>
      </c>
      <c r="P143" s="79">
        <v>0</v>
      </c>
      <c r="Q143" s="79">
        <v>0</v>
      </c>
      <c r="R143" s="79">
        <v>0</v>
      </c>
      <c r="S143" s="86">
        <v>0</v>
      </c>
    </row>
    <row r="144" spans="1:19" x14ac:dyDescent="0.2">
      <c r="A144" s="79" t="s">
        <v>177</v>
      </c>
      <c r="B144" s="79" t="s">
        <v>178</v>
      </c>
      <c r="C144" s="79" t="s">
        <v>182</v>
      </c>
      <c r="D144" s="79">
        <v>0.224</v>
      </c>
      <c r="E144" s="79">
        <v>0</v>
      </c>
      <c r="F144" s="79">
        <v>0</v>
      </c>
      <c r="G144" s="79">
        <v>0</v>
      </c>
      <c r="H144" s="79">
        <v>0</v>
      </c>
      <c r="I144" s="86">
        <v>0</v>
      </c>
      <c r="J144" s="86">
        <v>0</v>
      </c>
      <c r="K144" s="86">
        <v>0.6</v>
      </c>
      <c r="L144" s="86">
        <v>0</v>
      </c>
      <c r="M144" s="86">
        <v>0.4</v>
      </c>
      <c r="N144" s="86">
        <v>0</v>
      </c>
      <c r="O144" s="79">
        <v>0</v>
      </c>
      <c r="P144" s="79">
        <v>0</v>
      </c>
      <c r="Q144" s="79">
        <v>0</v>
      </c>
      <c r="R144" s="79">
        <v>0</v>
      </c>
      <c r="S144" s="86">
        <v>0</v>
      </c>
    </row>
    <row r="145" spans="1:19" x14ac:dyDescent="0.2">
      <c r="A145" s="79" t="s">
        <v>177</v>
      </c>
      <c r="B145" s="79" t="s">
        <v>178</v>
      </c>
      <c r="C145" s="79" t="s">
        <v>183</v>
      </c>
      <c r="D145" s="79">
        <v>0.30399999999999999</v>
      </c>
      <c r="E145" s="79">
        <v>0</v>
      </c>
      <c r="F145" s="79">
        <v>0.33</v>
      </c>
      <c r="G145" s="79">
        <v>0</v>
      </c>
      <c r="H145" s="79">
        <v>0</v>
      </c>
      <c r="I145" s="86">
        <v>0.1</v>
      </c>
      <c r="J145" s="86">
        <v>0.25</v>
      </c>
      <c r="K145" s="86">
        <v>0.65</v>
      </c>
      <c r="L145" s="86">
        <v>0</v>
      </c>
      <c r="M145" s="86">
        <v>0</v>
      </c>
      <c r="N145" s="86">
        <v>0</v>
      </c>
      <c r="O145" s="79">
        <v>0</v>
      </c>
      <c r="P145" s="79">
        <v>0</v>
      </c>
      <c r="Q145" s="79">
        <v>0</v>
      </c>
      <c r="R145" s="79">
        <v>0</v>
      </c>
      <c r="S145" s="86">
        <v>0</v>
      </c>
    </row>
    <row r="146" spans="1:19" x14ac:dyDescent="0.2">
      <c r="A146" s="79" t="s">
        <v>177</v>
      </c>
      <c r="B146" s="79" t="s">
        <v>178</v>
      </c>
      <c r="C146" s="79" t="s">
        <v>184</v>
      </c>
      <c r="D146" s="79">
        <v>23.894007760000001</v>
      </c>
      <c r="E146" s="79">
        <v>0.47788015499999997</v>
      </c>
      <c r="F146" s="79">
        <v>0</v>
      </c>
      <c r="G146" s="79">
        <v>0</v>
      </c>
      <c r="H146" s="79">
        <v>0</v>
      </c>
      <c r="I146" s="86">
        <v>1</v>
      </c>
      <c r="J146" s="86">
        <v>0</v>
      </c>
      <c r="K146" s="86">
        <v>0</v>
      </c>
      <c r="L146" s="86">
        <v>0</v>
      </c>
      <c r="M146" s="86">
        <v>0</v>
      </c>
      <c r="N146" s="86">
        <v>0</v>
      </c>
      <c r="O146" s="79">
        <v>0</v>
      </c>
      <c r="P146" s="79">
        <v>0</v>
      </c>
      <c r="Q146" s="79">
        <v>0</v>
      </c>
      <c r="R146" s="79">
        <v>0</v>
      </c>
      <c r="S146" s="86">
        <v>0</v>
      </c>
    </row>
    <row r="147" spans="1:19" x14ac:dyDescent="0.2">
      <c r="A147" s="79" t="s">
        <v>177</v>
      </c>
      <c r="B147" s="79" t="s">
        <v>178</v>
      </c>
      <c r="C147" s="79" t="s">
        <v>84</v>
      </c>
      <c r="D147" s="79">
        <v>2.863070692</v>
      </c>
      <c r="E147" s="79">
        <v>5.6891720000000002E-3</v>
      </c>
      <c r="F147" s="79">
        <v>0</v>
      </c>
      <c r="G147" s="79">
        <v>0</v>
      </c>
      <c r="H147" s="79">
        <v>0</v>
      </c>
      <c r="I147" s="86">
        <v>1</v>
      </c>
      <c r="J147" s="86">
        <v>0</v>
      </c>
      <c r="K147" s="86">
        <v>0</v>
      </c>
      <c r="L147" s="86">
        <v>0</v>
      </c>
      <c r="M147" s="86">
        <v>0</v>
      </c>
      <c r="N147" s="86">
        <v>0</v>
      </c>
      <c r="O147" s="79">
        <v>0</v>
      </c>
      <c r="P147" s="79">
        <v>0</v>
      </c>
      <c r="Q147" s="79">
        <v>0</v>
      </c>
      <c r="R147" s="79">
        <v>0</v>
      </c>
      <c r="S147" s="86">
        <v>0</v>
      </c>
    </row>
    <row r="148" spans="1:19" x14ac:dyDescent="0.2">
      <c r="A148" s="79" t="s">
        <v>177</v>
      </c>
      <c r="B148" s="79" t="s">
        <v>178</v>
      </c>
      <c r="C148" s="79" t="s">
        <v>185</v>
      </c>
      <c r="D148" s="79">
        <v>0</v>
      </c>
      <c r="E148" s="79">
        <v>0</v>
      </c>
      <c r="F148" s="79">
        <v>145.14182439999999</v>
      </c>
      <c r="G148" s="79">
        <v>145.14182439999999</v>
      </c>
      <c r="H148" s="79">
        <v>0</v>
      </c>
      <c r="I148" s="86">
        <v>1</v>
      </c>
      <c r="J148" s="86">
        <v>0</v>
      </c>
      <c r="K148" s="86">
        <v>0</v>
      </c>
      <c r="L148" s="86">
        <v>0</v>
      </c>
      <c r="M148" s="86">
        <v>0</v>
      </c>
      <c r="N148" s="86">
        <v>0</v>
      </c>
      <c r="O148" s="79">
        <v>0</v>
      </c>
      <c r="P148" s="79">
        <v>0</v>
      </c>
      <c r="Q148" s="79">
        <v>0</v>
      </c>
      <c r="R148" s="79">
        <v>0</v>
      </c>
      <c r="S148" s="86">
        <v>0</v>
      </c>
    </row>
    <row r="149" spans="1:19" x14ac:dyDescent="0.2">
      <c r="A149" s="79" t="s">
        <v>177</v>
      </c>
      <c r="B149" s="79" t="s">
        <v>186</v>
      </c>
      <c r="C149" s="79" t="s">
        <v>187</v>
      </c>
      <c r="D149" s="79">
        <v>17.704893510000002</v>
      </c>
      <c r="E149" s="79">
        <v>0.49180259700000001</v>
      </c>
      <c r="F149" s="79">
        <v>0</v>
      </c>
      <c r="G149" s="79">
        <v>0</v>
      </c>
      <c r="H149" s="79">
        <v>0</v>
      </c>
      <c r="I149" s="86">
        <v>0</v>
      </c>
      <c r="J149" s="86">
        <v>1</v>
      </c>
      <c r="K149" s="86">
        <v>0</v>
      </c>
      <c r="L149" s="86">
        <v>0</v>
      </c>
      <c r="M149" s="86">
        <v>0</v>
      </c>
      <c r="N149" s="86">
        <v>0</v>
      </c>
      <c r="O149" s="79">
        <v>0</v>
      </c>
      <c r="P149" s="79">
        <v>0</v>
      </c>
      <c r="Q149" s="79">
        <v>0</v>
      </c>
      <c r="R149" s="79">
        <v>0</v>
      </c>
      <c r="S149" s="86">
        <v>0</v>
      </c>
    </row>
    <row r="150" spans="1:19" x14ac:dyDescent="0.2">
      <c r="A150" s="79" t="s">
        <v>177</v>
      </c>
      <c r="B150" s="79" t="s">
        <v>188</v>
      </c>
      <c r="C150" s="79" t="s">
        <v>189</v>
      </c>
      <c r="D150" s="79">
        <v>58.4</v>
      </c>
      <c r="E150" s="79">
        <v>0.3</v>
      </c>
      <c r="F150" s="79">
        <v>0</v>
      </c>
      <c r="G150" s="79">
        <v>0</v>
      </c>
      <c r="H150" s="79">
        <v>29.589041099999999</v>
      </c>
      <c r="I150" s="86">
        <v>0</v>
      </c>
      <c r="J150" s="86">
        <v>1</v>
      </c>
      <c r="K150" s="86">
        <v>0</v>
      </c>
      <c r="L150" s="86">
        <v>0</v>
      </c>
      <c r="M150" s="86">
        <v>0</v>
      </c>
      <c r="N150" s="86">
        <v>0</v>
      </c>
      <c r="O150" s="79">
        <v>0</v>
      </c>
      <c r="P150" s="79">
        <v>0</v>
      </c>
      <c r="Q150" s="79">
        <v>0</v>
      </c>
      <c r="R150" s="79">
        <v>0</v>
      </c>
      <c r="S150" s="86">
        <v>0</v>
      </c>
    </row>
    <row r="151" spans="1:19" x14ac:dyDescent="0.2">
      <c r="A151" s="79" t="s">
        <v>177</v>
      </c>
      <c r="B151" s="79" t="s">
        <v>188</v>
      </c>
      <c r="C151" s="79" t="s">
        <v>190</v>
      </c>
      <c r="D151" s="79">
        <v>0</v>
      </c>
      <c r="E151" s="79">
        <v>0</v>
      </c>
      <c r="F151" s="79">
        <v>102</v>
      </c>
      <c r="G151" s="79">
        <v>102</v>
      </c>
      <c r="H151" s="79">
        <v>0</v>
      </c>
      <c r="I151" s="86">
        <v>1</v>
      </c>
      <c r="J151" s="86">
        <v>0</v>
      </c>
      <c r="K151" s="86">
        <v>0</v>
      </c>
      <c r="L151" s="86">
        <v>0</v>
      </c>
      <c r="M151" s="86">
        <v>0</v>
      </c>
      <c r="N151" s="86">
        <v>0</v>
      </c>
      <c r="O151" s="79">
        <v>0</v>
      </c>
      <c r="P151" s="79">
        <v>0</v>
      </c>
      <c r="Q151" s="79">
        <v>0</v>
      </c>
      <c r="R151" s="79">
        <v>0</v>
      </c>
      <c r="S151" s="86">
        <v>0</v>
      </c>
    </row>
    <row r="152" spans="1:19" x14ac:dyDescent="0.2">
      <c r="A152" s="79" t="s">
        <v>177</v>
      </c>
      <c r="B152" s="79" t="s">
        <v>188</v>
      </c>
      <c r="C152" s="79" t="s">
        <v>191</v>
      </c>
      <c r="D152" s="79">
        <v>0</v>
      </c>
      <c r="E152" s="79">
        <v>0</v>
      </c>
      <c r="F152" s="79">
        <v>125</v>
      </c>
      <c r="G152" s="79">
        <v>125</v>
      </c>
      <c r="H152" s="79">
        <v>0</v>
      </c>
      <c r="I152" s="86">
        <v>0.9</v>
      </c>
      <c r="J152" s="86">
        <v>0</v>
      </c>
      <c r="K152" s="86">
        <v>0.09</v>
      </c>
      <c r="L152" s="86">
        <v>0.01</v>
      </c>
      <c r="M152" s="86">
        <v>0</v>
      </c>
      <c r="N152" s="86">
        <v>0</v>
      </c>
      <c r="O152" s="79">
        <v>0</v>
      </c>
      <c r="P152" s="79">
        <v>0</v>
      </c>
      <c r="Q152" s="79">
        <v>0</v>
      </c>
      <c r="R152" s="79">
        <v>0</v>
      </c>
      <c r="S152" s="86">
        <v>0</v>
      </c>
    </row>
    <row r="153" spans="1:19" x14ac:dyDescent="0.2">
      <c r="A153" s="79" t="s">
        <v>177</v>
      </c>
      <c r="B153" s="79" t="s">
        <v>188</v>
      </c>
      <c r="C153" s="79" t="s">
        <v>192</v>
      </c>
      <c r="D153" s="79">
        <v>0</v>
      </c>
      <c r="E153" s="79">
        <v>0</v>
      </c>
      <c r="F153" s="79">
        <v>14</v>
      </c>
      <c r="G153" s="79">
        <v>14</v>
      </c>
      <c r="H153" s="79">
        <v>0</v>
      </c>
      <c r="I153" s="86">
        <v>1</v>
      </c>
      <c r="J153" s="86">
        <v>0</v>
      </c>
      <c r="K153" s="86">
        <v>0</v>
      </c>
      <c r="L153" s="86">
        <v>0</v>
      </c>
      <c r="M153" s="86">
        <v>0</v>
      </c>
      <c r="N153" s="86">
        <v>0</v>
      </c>
      <c r="O153" s="79">
        <v>0</v>
      </c>
      <c r="P153" s="79">
        <v>0</v>
      </c>
      <c r="Q153" s="79">
        <v>0</v>
      </c>
      <c r="R153" s="79">
        <v>0</v>
      </c>
      <c r="S153" s="86">
        <v>0</v>
      </c>
    </row>
    <row r="154" spans="1:19" x14ac:dyDescent="0.2">
      <c r="A154" s="79" t="s">
        <v>177</v>
      </c>
      <c r="B154" s="79" t="s">
        <v>188</v>
      </c>
      <c r="C154" s="79" t="s">
        <v>193</v>
      </c>
      <c r="D154" s="79">
        <v>19.636363639999999</v>
      </c>
      <c r="E154" s="79">
        <v>0.21923999999999999</v>
      </c>
      <c r="F154" s="79">
        <v>0</v>
      </c>
      <c r="G154" s="79">
        <v>0</v>
      </c>
      <c r="H154" s="79">
        <v>0</v>
      </c>
      <c r="I154" s="86">
        <v>0</v>
      </c>
      <c r="J154" s="86">
        <v>0</v>
      </c>
      <c r="K154" s="86">
        <v>0</v>
      </c>
      <c r="L154" s="86">
        <v>1</v>
      </c>
      <c r="M154" s="86">
        <v>0</v>
      </c>
      <c r="N154" s="86">
        <v>0</v>
      </c>
      <c r="O154" s="79">
        <v>0</v>
      </c>
      <c r="P154" s="79">
        <v>0</v>
      </c>
      <c r="Q154" s="79">
        <v>0</v>
      </c>
      <c r="R154" s="79">
        <v>0</v>
      </c>
      <c r="S154" s="86">
        <v>0</v>
      </c>
    </row>
    <row r="155" spans="1:19" x14ac:dyDescent="0.2">
      <c r="A155" s="79" t="s">
        <v>177</v>
      </c>
      <c r="B155" s="79" t="s">
        <v>188</v>
      </c>
      <c r="C155" s="79" t="s">
        <v>194</v>
      </c>
      <c r="D155" s="79">
        <v>6.5454545450000001</v>
      </c>
      <c r="E155" s="79">
        <v>8.8490124000000003E-2</v>
      </c>
      <c r="F155" s="79">
        <v>0</v>
      </c>
      <c r="G155" s="79">
        <v>0</v>
      </c>
      <c r="H155" s="79">
        <v>0</v>
      </c>
      <c r="I155" s="86">
        <v>0</v>
      </c>
      <c r="J155" s="86">
        <v>0</v>
      </c>
      <c r="K155" s="86">
        <v>0</v>
      </c>
      <c r="L155" s="86">
        <v>1</v>
      </c>
      <c r="M155" s="86">
        <v>0</v>
      </c>
      <c r="N155" s="86">
        <v>0</v>
      </c>
      <c r="O155" s="79">
        <v>0</v>
      </c>
      <c r="P155" s="79">
        <v>0</v>
      </c>
      <c r="Q155" s="79">
        <v>0</v>
      </c>
      <c r="R155" s="79">
        <v>0</v>
      </c>
      <c r="S155" s="86">
        <v>0</v>
      </c>
    </row>
    <row r="156" spans="1:19" x14ac:dyDescent="0.2">
      <c r="A156" s="79" t="s">
        <v>177</v>
      </c>
      <c r="B156" s="79" t="s">
        <v>188</v>
      </c>
      <c r="C156" s="79" t="s">
        <v>195</v>
      </c>
      <c r="D156" s="79">
        <v>10.227272729999999</v>
      </c>
      <c r="E156" s="79">
        <v>5.3094073999999998E-2</v>
      </c>
      <c r="F156" s="79">
        <v>0</v>
      </c>
      <c r="G156" s="79">
        <v>0</v>
      </c>
      <c r="H156" s="79">
        <v>0</v>
      </c>
      <c r="I156" s="87">
        <v>0</v>
      </c>
      <c r="J156" s="87">
        <v>0</v>
      </c>
      <c r="K156" s="87">
        <v>0</v>
      </c>
      <c r="L156" s="87">
        <v>0.6</v>
      </c>
      <c r="M156" s="87">
        <v>0</v>
      </c>
      <c r="N156" s="87">
        <v>0</v>
      </c>
      <c r="O156" s="89">
        <v>0</v>
      </c>
      <c r="P156" s="89">
        <v>0</v>
      </c>
      <c r="Q156" s="89">
        <v>0</v>
      </c>
      <c r="R156" s="87">
        <v>0.4</v>
      </c>
      <c r="S156" s="86">
        <v>0</v>
      </c>
    </row>
    <row r="157" spans="1:19" x14ac:dyDescent="0.2">
      <c r="A157" s="79" t="s">
        <v>177</v>
      </c>
      <c r="B157" s="79" t="s">
        <v>188</v>
      </c>
      <c r="C157" s="79" t="s">
        <v>196</v>
      </c>
      <c r="D157" s="79">
        <v>3.5345454549999999</v>
      </c>
      <c r="E157" s="79">
        <v>4.3155526999999999E-2</v>
      </c>
      <c r="F157" s="79">
        <v>0</v>
      </c>
      <c r="G157" s="79">
        <v>0</v>
      </c>
      <c r="H157" s="79">
        <v>0</v>
      </c>
      <c r="I157" s="86">
        <v>0</v>
      </c>
      <c r="J157" s="86">
        <v>0</v>
      </c>
      <c r="K157" s="86">
        <v>0</v>
      </c>
      <c r="L157" s="86">
        <v>0</v>
      </c>
      <c r="M157" s="86">
        <v>0</v>
      </c>
      <c r="N157" s="86">
        <v>0</v>
      </c>
      <c r="O157" s="79">
        <v>0</v>
      </c>
      <c r="P157" s="79">
        <v>0</v>
      </c>
      <c r="Q157" s="79">
        <v>0</v>
      </c>
      <c r="R157" s="79">
        <v>0</v>
      </c>
      <c r="S157" s="86">
        <v>1</v>
      </c>
    </row>
    <row r="158" spans="1:19" x14ac:dyDescent="0.2">
      <c r="A158" s="79" t="s">
        <v>177</v>
      </c>
      <c r="B158" s="79" t="s">
        <v>188</v>
      </c>
      <c r="C158" s="79" t="s">
        <v>197</v>
      </c>
      <c r="D158" s="79">
        <v>5.5963636360000004</v>
      </c>
      <c r="E158" s="79">
        <v>2.5485155999999998E-2</v>
      </c>
      <c r="F158" s="79">
        <v>0</v>
      </c>
      <c r="G158" s="79">
        <v>0</v>
      </c>
      <c r="H158" s="79">
        <v>0</v>
      </c>
      <c r="I158" s="86">
        <v>0</v>
      </c>
      <c r="J158" s="86">
        <v>1</v>
      </c>
      <c r="K158" s="86">
        <v>0</v>
      </c>
      <c r="L158" s="86">
        <v>0</v>
      </c>
      <c r="M158" s="86">
        <v>0</v>
      </c>
      <c r="N158" s="86">
        <v>0</v>
      </c>
      <c r="O158" s="79">
        <v>0</v>
      </c>
      <c r="P158" s="79">
        <v>0</v>
      </c>
      <c r="Q158" s="79">
        <v>0</v>
      </c>
      <c r="R158" s="79">
        <v>0</v>
      </c>
      <c r="S158" s="86">
        <v>0</v>
      </c>
    </row>
    <row r="159" spans="1:19" x14ac:dyDescent="0.2">
      <c r="A159" s="79" t="s">
        <v>177</v>
      </c>
      <c r="B159" s="79" t="s">
        <v>188</v>
      </c>
      <c r="C159" s="79" t="s">
        <v>198</v>
      </c>
      <c r="D159" s="79">
        <v>29.454545450000001</v>
      </c>
      <c r="E159" s="79">
        <v>0.27539999999999998</v>
      </c>
      <c r="F159" s="79">
        <v>0</v>
      </c>
      <c r="G159" s="79">
        <v>0</v>
      </c>
      <c r="H159" s="79">
        <v>0</v>
      </c>
      <c r="I159" s="86">
        <v>0</v>
      </c>
      <c r="J159" s="86">
        <v>1</v>
      </c>
      <c r="K159" s="86">
        <v>0</v>
      </c>
      <c r="L159" s="86">
        <v>0</v>
      </c>
      <c r="M159" s="86">
        <v>0</v>
      </c>
      <c r="N159" s="86">
        <v>0</v>
      </c>
      <c r="O159" s="79">
        <v>0</v>
      </c>
      <c r="P159" s="79">
        <v>0</v>
      </c>
      <c r="Q159" s="79">
        <v>0</v>
      </c>
      <c r="R159" s="79">
        <v>0</v>
      </c>
      <c r="S159" s="86">
        <v>0</v>
      </c>
    </row>
    <row r="160" spans="1:19" x14ac:dyDescent="0.2">
      <c r="A160" s="79" t="s">
        <v>177</v>
      </c>
      <c r="B160" s="79" t="s">
        <v>188</v>
      </c>
      <c r="C160" s="79" t="s">
        <v>199</v>
      </c>
      <c r="D160" s="79">
        <v>35.064935060000003</v>
      </c>
      <c r="E160" s="79">
        <v>0.45900000000000002</v>
      </c>
      <c r="F160" s="79">
        <v>0</v>
      </c>
      <c r="G160" s="79">
        <v>0</v>
      </c>
      <c r="H160" s="79">
        <v>0</v>
      </c>
      <c r="I160" s="86">
        <v>0</v>
      </c>
      <c r="J160" s="86">
        <v>0.9</v>
      </c>
      <c r="K160" s="86">
        <v>0</v>
      </c>
      <c r="L160" s="86">
        <v>0.1</v>
      </c>
      <c r="M160" s="86">
        <v>0</v>
      </c>
      <c r="N160" s="86">
        <v>0</v>
      </c>
      <c r="O160" s="79">
        <v>0</v>
      </c>
      <c r="P160" s="79">
        <v>0</v>
      </c>
      <c r="Q160" s="79">
        <v>0</v>
      </c>
      <c r="R160" s="79">
        <v>0</v>
      </c>
      <c r="S160" s="86">
        <v>0</v>
      </c>
    </row>
    <row r="161" spans="1:19" x14ac:dyDescent="0.2">
      <c r="A161" s="79" t="s">
        <v>177</v>
      </c>
      <c r="B161" s="79" t="s">
        <v>188</v>
      </c>
      <c r="C161" s="79" t="s">
        <v>200</v>
      </c>
      <c r="D161" s="79">
        <v>17.532467530000002</v>
      </c>
      <c r="E161" s="79">
        <v>7.1742856999999993E-2</v>
      </c>
      <c r="F161" s="79">
        <v>0</v>
      </c>
      <c r="G161" s="79">
        <v>0</v>
      </c>
      <c r="H161" s="79">
        <v>0</v>
      </c>
      <c r="I161" s="86">
        <v>0</v>
      </c>
      <c r="J161" s="86">
        <v>1</v>
      </c>
      <c r="K161" s="86">
        <v>0</v>
      </c>
      <c r="L161" s="86">
        <v>0</v>
      </c>
      <c r="M161" s="86">
        <v>0</v>
      </c>
      <c r="N161" s="86">
        <v>0</v>
      </c>
      <c r="O161" s="79">
        <v>0</v>
      </c>
      <c r="P161" s="79">
        <v>0</v>
      </c>
      <c r="Q161" s="79">
        <v>0</v>
      </c>
      <c r="R161" s="79">
        <v>0</v>
      </c>
      <c r="S161" s="86">
        <v>0</v>
      </c>
    </row>
    <row r="162" spans="1:19" x14ac:dyDescent="0.2">
      <c r="A162" s="79" t="s">
        <v>177</v>
      </c>
      <c r="B162" s="79" t="s">
        <v>188</v>
      </c>
      <c r="C162" s="79" t="s">
        <v>201</v>
      </c>
      <c r="D162" s="79">
        <v>30.68181818</v>
      </c>
      <c r="E162" s="79">
        <v>0.16686000000000001</v>
      </c>
      <c r="F162" s="79">
        <v>0</v>
      </c>
      <c r="G162" s="79">
        <v>0</v>
      </c>
      <c r="H162" s="79">
        <v>0</v>
      </c>
      <c r="I162" s="86">
        <v>1</v>
      </c>
      <c r="J162" s="86">
        <v>0</v>
      </c>
      <c r="K162" s="86">
        <v>0</v>
      </c>
      <c r="L162" s="86">
        <v>0</v>
      </c>
      <c r="M162" s="86">
        <v>0</v>
      </c>
      <c r="N162" s="86">
        <v>0</v>
      </c>
      <c r="O162" s="79">
        <v>0</v>
      </c>
      <c r="P162" s="79">
        <v>0</v>
      </c>
      <c r="Q162" s="79">
        <v>0</v>
      </c>
      <c r="R162" s="79">
        <v>0</v>
      </c>
      <c r="S162" s="86">
        <v>0</v>
      </c>
    </row>
    <row r="163" spans="1:19" x14ac:dyDescent="0.2">
      <c r="A163" s="79" t="s">
        <v>177</v>
      </c>
      <c r="B163" s="79" t="s">
        <v>188</v>
      </c>
      <c r="C163" s="79" t="s">
        <v>202</v>
      </c>
      <c r="D163" s="79">
        <v>4.3831168829999996</v>
      </c>
      <c r="E163" s="79">
        <v>3.5408571E-2</v>
      </c>
      <c r="F163" s="79">
        <v>0</v>
      </c>
      <c r="G163" s="79">
        <v>0</v>
      </c>
      <c r="H163" s="79">
        <v>0</v>
      </c>
      <c r="I163" s="86">
        <v>0</v>
      </c>
      <c r="J163" s="86">
        <v>0</v>
      </c>
      <c r="K163" s="86">
        <v>0</v>
      </c>
      <c r="L163" s="86">
        <v>1</v>
      </c>
      <c r="M163" s="86">
        <v>0</v>
      </c>
      <c r="N163" s="86">
        <v>0</v>
      </c>
      <c r="O163" s="79">
        <v>0</v>
      </c>
      <c r="P163" s="79">
        <v>0</v>
      </c>
      <c r="Q163" s="79">
        <v>0</v>
      </c>
      <c r="R163" s="79">
        <v>0</v>
      </c>
      <c r="S163" s="86">
        <v>0</v>
      </c>
    </row>
    <row r="164" spans="1:19" x14ac:dyDescent="0.2">
      <c r="A164" s="79" t="s">
        <v>177</v>
      </c>
      <c r="B164" s="79" t="s">
        <v>188</v>
      </c>
      <c r="C164" s="79" t="s">
        <v>203</v>
      </c>
      <c r="D164" s="79">
        <v>1.163636364</v>
      </c>
      <c r="E164" s="79">
        <v>6.5519999999999997E-3</v>
      </c>
      <c r="F164" s="79">
        <v>0</v>
      </c>
      <c r="G164" s="79">
        <v>0</v>
      </c>
      <c r="H164" s="79">
        <v>0</v>
      </c>
      <c r="I164" s="86">
        <v>1</v>
      </c>
      <c r="J164" s="86">
        <v>0</v>
      </c>
      <c r="K164" s="86">
        <v>0</v>
      </c>
      <c r="L164" s="86">
        <v>0</v>
      </c>
      <c r="M164" s="86">
        <v>0</v>
      </c>
      <c r="N164" s="86">
        <v>0</v>
      </c>
      <c r="O164" s="79">
        <v>0</v>
      </c>
      <c r="P164" s="79">
        <v>0</v>
      </c>
      <c r="Q164" s="79">
        <v>0</v>
      </c>
      <c r="R164" s="79">
        <v>0</v>
      </c>
      <c r="S164" s="86">
        <v>0</v>
      </c>
    </row>
    <row r="165" spans="1:19" x14ac:dyDescent="0.2">
      <c r="A165" s="79" t="s">
        <v>177</v>
      </c>
      <c r="B165" s="79" t="s">
        <v>188</v>
      </c>
      <c r="C165" s="79" t="s">
        <v>204</v>
      </c>
      <c r="D165" s="79">
        <v>5.6103896100000004</v>
      </c>
      <c r="E165" s="79">
        <v>7.8299999999999995E-2</v>
      </c>
      <c r="F165" s="79">
        <v>0</v>
      </c>
      <c r="G165" s="79">
        <v>0</v>
      </c>
      <c r="H165" s="79">
        <v>0</v>
      </c>
      <c r="I165" s="86">
        <v>0</v>
      </c>
      <c r="J165" s="86">
        <v>0.3</v>
      </c>
      <c r="K165" s="86">
        <v>0</v>
      </c>
      <c r="L165" s="86">
        <v>0.7</v>
      </c>
      <c r="M165" s="86">
        <v>0</v>
      </c>
      <c r="N165" s="86">
        <v>0</v>
      </c>
      <c r="O165" s="79">
        <v>0</v>
      </c>
      <c r="P165" s="79">
        <v>0</v>
      </c>
      <c r="Q165" s="79">
        <v>0</v>
      </c>
      <c r="R165" s="79">
        <v>0</v>
      </c>
      <c r="S165" s="86">
        <v>0</v>
      </c>
    </row>
    <row r="166" spans="1:19" x14ac:dyDescent="0.2">
      <c r="A166" s="79" t="s">
        <v>177</v>
      </c>
      <c r="B166" s="79" t="s">
        <v>1107</v>
      </c>
      <c r="C166" s="79" t="s">
        <v>168</v>
      </c>
      <c r="D166" s="79">
        <v>9.2681017610000005</v>
      </c>
      <c r="E166" s="79">
        <v>1.9137378E-2</v>
      </c>
      <c r="F166" s="79">
        <v>0</v>
      </c>
      <c r="G166" s="79">
        <v>0</v>
      </c>
      <c r="H166" s="79">
        <v>0</v>
      </c>
      <c r="I166" s="86">
        <v>0</v>
      </c>
      <c r="J166" s="86">
        <v>0.5</v>
      </c>
      <c r="K166" s="86">
        <v>0</v>
      </c>
      <c r="L166" s="86">
        <v>0</v>
      </c>
      <c r="M166" s="86">
        <v>0</v>
      </c>
      <c r="N166" s="86">
        <v>0</v>
      </c>
      <c r="O166" s="79">
        <v>0</v>
      </c>
      <c r="P166" s="79">
        <v>0</v>
      </c>
      <c r="Q166" s="79">
        <v>0</v>
      </c>
      <c r="R166" s="79">
        <v>0</v>
      </c>
      <c r="S166" s="86">
        <v>0.5</v>
      </c>
    </row>
    <row r="167" spans="1:19" x14ac:dyDescent="0.2">
      <c r="A167" s="79" t="s">
        <v>177</v>
      </c>
      <c r="B167" s="79" t="s">
        <v>1107</v>
      </c>
      <c r="C167" s="79" t="s">
        <v>170</v>
      </c>
      <c r="D167" s="79">
        <v>4.9714285709999997</v>
      </c>
      <c r="E167" s="79">
        <v>9.7714289999999999E-3</v>
      </c>
      <c r="F167" s="79">
        <v>60.785714290000001</v>
      </c>
      <c r="G167" s="79">
        <v>60.785714290000001</v>
      </c>
      <c r="H167" s="79">
        <v>0</v>
      </c>
      <c r="I167" s="86">
        <v>0.8</v>
      </c>
      <c r="J167" s="86">
        <v>0</v>
      </c>
      <c r="K167" s="86">
        <v>0.2</v>
      </c>
      <c r="L167" s="86">
        <v>0</v>
      </c>
      <c r="M167" s="86">
        <v>0</v>
      </c>
      <c r="N167" s="86">
        <v>0</v>
      </c>
      <c r="O167" s="79">
        <v>0</v>
      </c>
      <c r="P167" s="79">
        <v>0</v>
      </c>
      <c r="Q167" s="79">
        <v>0</v>
      </c>
      <c r="R167" s="79">
        <v>0</v>
      </c>
      <c r="S167" s="86">
        <v>0</v>
      </c>
    </row>
    <row r="168" spans="1:19" x14ac:dyDescent="0.2">
      <c r="A168" s="79" t="s">
        <v>177</v>
      </c>
      <c r="B168" s="79" t="s">
        <v>1107</v>
      </c>
      <c r="C168" s="79" t="s">
        <v>172</v>
      </c>
      <c r="D168" s="79">
        <v>2.2000000000000002</v>
      </c>
      <c r="E168" s="79">
        <v>5.9999999999999995E-4</v>
      </c>
      <c r="F168" s="79">
        <v>23</v>
      </c>
      <c r="G168" s="79">
        <v>23</v>
      </c>
      <c r="H168" s="79">
        <v>0</v>
      </c>
      <c r="I168" s="86">
        <v>0.7</v>
      </c>
      <c r="J168" s="86">
        <v>0.1</v>
      </c>
      <c r="K168" s="86">
        <v>0.1</v>
      </c>
      <c r="L168" s="86">
        <v>0</v>
      </c>
      <c r="M168" s="88">
        <v>0.1</v>
      </c>
      <c r="N168" s="86">
        <v>0</v>
      </c>
      <c r="O168" s="79">
        <v>0</v>
      </c>
      <c r="P168" s="79">
        <v>0</v>
      </c>
      <c r="Q168" s="79">
        <v>0</v>
      </c>
      <c r="R168" s="79">
        <v>0</v>
      </c>
      <c r="S168" s="86">
        <v>0</v>
      </c>
    </row>
    <row r="169" spans="1:19" x14ac:dyDescent="0.2">
      <c r="A169" s="79" t="s">
        <v>177</v>
      </c>
      <c r="B169" s="79" t="s">
        <v>1107</v>
      </c>
      <c r="C169" s="79" t="s">
        <v>173</v>
      </c>
      <c r="D169" s="79">
        <v>16.914285710000001</v>
      </c>
      <c r="E169" s="79">
        <v>3.7028571000000003E-2</v>
      </c>
      <c r="F169" s="79">
        <v>184.38095240000001</v>
      </c>
      <c r="G169" s="79">
        <v>184.38095240000001</v>
      </c>
      <c r="H169" s="79">
        <v>0</v>
      </c>
      <c r="I169" s="86">
        <v>1</v>
      </c>
      <c r="J169" s="86">
        <v>0</v>
      </c>
      <c r="K169" s="86">
        <v>0</v>
      </c>
      <c r="L169" s="86">
        <v>0</v>
      </c>
      <c r="M169" s="86">
        <v>0</v>
      </c>
      <c r="N169" s="86">
        <v>0</v>
      </c>
      <c r="O169" s="79">
        <v>0</v>
      </c>
      <c r="P169" s="79">
        <v>0</v>
      </c>
      <c r="Q169" s="79">
        <v>0</v>
      </c>
      <c r="R169" s="79">
        <v>0</v>
      </c>
      <c r="S169" s="86">
        <v>0</v>
      </c>
    </row>
    <row r="170" spans="1:19" x14ac:dyDescent="0.2">
      <c r="A170" s="79" t="s">
        <v>177</v>
      </c>
      <c r="B170" s="79" t="s">
        <v>1107</v>
      </c>
      <c r="C170" s="79" t="s">
        <v>174</v>
      </c>
      <c r="D170" s="79">
        <v>0.628779105</v>
      </c>
      <c r="E170" s="79">
        <v>1.21155E-3</v>
      </c>
      <c r="F170" s="79">
        <v>0</v>
      </c>
      <c r="G170" s="79">
        <v>0</v>
      </c>
      <c r="H170" s="79">
        <v>0</v>
      </c>
      <c r="I170" s="87">
        <v>7.0000000000000007E-2</v>
      </c>
      <c r="J170" s="87">
        <v>0.03</v>
      </c>
      <c r="K170" s="87">
        <v>0</v>
      </c>
      <c r="L170" s="87">
        <v>0</v>
      </c>
      <c r="M170" s="87">
        <v>0</v>
      </c>
      <c r="N170" s="87">
        <v>0</v>
      </c>
      <c r="O170" s="89">
        <v>0.9</v>
      </c>
      <c r="P170" s="89">
        <v>0</v>
      </c>
      <c r="Q170" s="89">
        <v>0</v>
      </c>
      <c r="R170" s="89">
        <v>0</v>
      </c>
      <c r="S170" s="87">
        <v>0</v>
      </c>
    </row>
    <row r="171" spans="1:19" x14ac:dyDescent="0.2">
      <c r="A171" s="79" t="s">
        <v>177</v>
      </c>
      <c r="B171" s="79" t="s">
        <v>1107</v>
      </c>
      <c r="C171" s="79" t="s">
        <v>175</v>
      </c>
      <c r="D171" s="79">
        <v>9</v>
      </c>
      <c r="E171" s="79">
        <v>9.7400000000000004E-3</v>
      </c>
      <c r="F171" s="79">
        <v>15.2</v>
      </c>
      <c r="G171" s="79">
        <v>15.2</v>
      </c>
      <c r="H171" s="79">
        <v>0</v>
      </c>
      <c r="I171" s="86">
        <v>0</v>
      </c>
      <c r="J171" s="86">
        <v>0</v>
      </c>
      <c r="K171" s="86">
        <v>1</v>
      </c>
      <c r="L171" s="86">
        <v>0</v>
      </c>
      <c r="M171" s="86">
        <v>0</v>
      </c>
      <c r="N171" s="86">
        <v>0</v>
      </c>
      <c r="O171" s="79">
        <v>0</v>
      </c>
      <c r="P171" s="79">
        <v>0</v>
      </c>
      <c r="Q171" s="79">
        <v>0</v>
      </c>
      <c r="R171" s="79">
        <v>0</v>
      </c>
      <c r="S171" s="86">
        <v>0</v>
      </c>
    </row>
    <row r="172" spans="1:19" x14ac:dyDescent="0.2">
      <c r="A172" s="79" t="s">
        <v>205</v>
      </c>
      <c r="B172" s="79" t="s">
        <v>1108</v>
      </c>
      <c r="C172" s="79" t="s">
        <v>207</v>
      </c>
      <c r="D172" s="79">
        <v>3.964069635</v>
      </c>
      <c r="E172" s="79">
        <v>5.5616930000000004E-3</v>
      </c>
      <c r="F172" s="79">
        <v>0</v>
      </c>
      <c r="G172" s="79">
        <v>0</v>
      </c>
      <c r="H172" s="79">
        <v>0</v>
      </c>
      <c r="I172" s="86">
        <v>0.5</v>
      </c>
      <c r="J172" s="86">
        <v>0</v>
      </c>
      <c r="K172" s="86">
        <v>0.5</v>
      </c>
      <c r="L172" s="86">
        <v>0</v>
      </c>
      <c r="M172" s="86">
        <v>0</v>
      </c>
      <c r="N172" s="86">
        <v>0</v>
      </c>
      <c r="O172" s="79">
        <v>0</v>
      </c>
      <c r="P172" s="79">
        <v>0</v>
      </c>
      <c r="Q172" s="79">
        <v>0</v>
      </c>
      <c r="R172" s="79">
        <v>0</v>
      </c>
      <c r="S172" s="86">
        <v>0</v>
      </c>
    </row>
    <row r="173" spans="1:19" x14ac:dyDescent="0.2">
      <c r="A173" s="79" t="s">
        <v>205</v>
      </c>
      <c r="B173" s="79" t="s">
        <v>1108</v>
      </c>
      <c r="C173" s="79" t="s">
        <v>209</v>
      </c>
      <c r="D173" s="79">
        <v>20.539300269999998</v>
      </c>
      <c r="E173" s="79">
        <v>5.2228943999999999E-2</v>
      </c>
      <c r="F173" s="79">
        <v>0</v>
      </c>
      <c r="G173" s="79">
        <v>0</v>
      </c>
      <c r="H173" s="79">
        <v>0</v>
      </c>
      <c r="I173" s="86">
        <v>0.9</v>
      </c>
      <c r="J173" s="86">
        <v>0</v>
      </c>
      <c r="K173" s="86">
        <v>0</v>
      </c>
      <c r="L173" s="86">
        <v>0</v>
      </c>
      <c r="M173" s="86">
        <v>0</v>
      </c>
      <c r="N173" s="86">
        <v>0</v>
      </c>
      <c r="O173" s="79">
        <v>0</v>
      </c>
      <c r="P173" s="79">
        <v>0</v>
      </c>
      <c r="Q173" s="79">
        <v>0</v>
      </c>
      <c r="R173" s="79">
        <v>0</v>
      </c>
      <c r="S173" s="86">
        <v>0.1</v>
      </c>
    </row>
    <row r="174" spans="1:19" x14ac:dyDescent="0.2">
      <c r="A174" s="79" t="s">
        <v>205</v>
      </c>
      <c r="B174" s="79" t="s">
        <v>1108</v>
      </c>
      <c r="C174" s="79" t="s">
        <v>210</v>
      </c>
      <c r="D174" s="79">
        <v>167.73519060000001</v>
      </c>
      <c r="E174" s="79">
        <v>0.218438098</v>
      </c>
      <c r="F174" s="79">
        <v>0</v>
      </c>
      <c r="G174" s="79">
        <v>0</v>
      </c>
      <c r="H174" s="79">
        <v>0</v>
      </c>
      <c r="I174" s="87">
        <v>7.0000000000000007E-2</v>
      </c>
      <c r="J174" s="87">
        <v>0.03</v>
      </c>
      <c r="K174" s="87">
        <v>0</v>
      </c>
      <c r="L174" s="87">
        <v>0</v>
      </c>
      <c r="M174" s="87">
        <v>0</v>
      </c>
      <c r="N174" s="87">
        <v>0</v>
      </c>
      <c r="O174" s="89">
        <v>0</v>
      </c>
      <c r="P174" s="89">
        <v>0</v>
      </c>
      <c r="Q174" s="89">
        <v>0</v>
      </c>
      <c r="R174" s="89">
        <v>0.9</v>
      </c>
      <c r="S174" s="87">
        <v>0</v>
      </c>
    </row>
    <row r="175" spans="1:19" x14ac:dyDescent="0.2">
      <c r="A175" s="79" t="s">
        <v>205</v>
      </c>
      <c r="B175" s="79" t="s">
        <v>1108</v>
      </c>
      <c r="C175" s="79" t="s">
        <v>211</v>
      </c>
      <c r="D175" s="79">
        <v>3.64</v>
      </c>
      <c r="E175" s="79">
        <v>9.2999999999999992E-3</v>
      </c>
      <c r="F175" s="79">
        <v>2.13</v>
      </c>
      <c r="G175" s="79">
        <v>2.13</v>
      </c>
      <c r="H175" s="79">
        <v>0</v>
      </c>
      <c r="I175" s="86">
        <v>0</v>
      </c>
      <c r="J175" s="86">
        <v>0.6</v>
      </c>
      <c r="K175" s="86">
        <v>0.2</v>
      </c>
      <c r="L175" s="86">
        <v>0</v>
      </c>
      <c r="M175" s="86">
        <v>0.2</v>
      </c>
      <c r="N175" s="86">
        <v>0</v>
      </c>
      <c r="O175" s="79">
        <v>0</v>
      </c>
      <c r="P175" s="79">
        <v>0</v>
      </c>
      <c r="Q175" s="79">
        <v>0</v>
      </c>
      <c r="R175" s="79">
        <v>0</v>
      </c>
      <c r="S175" s="86">
        <v>0</v>
      </c>
    </row>
    <row r="176" spans="1:19" x14ac:dyDescent="0.2">
      <c r="A176" s="79" t="s">
        <v>205</v>
      </c>
      <c r="B176" s="79" t="s">
        <v>1108</v>
      </c>
      <c r="C176" s="79" t="s">
        <v>212</v>
      </c>
      <c r="D176" s="79">
        <v>0.74062658400000003</v>
      </c>
      <c r="E176" s="79">
        <v>1.0079900000000001E-3</v>
      </c>
      <c r="F176" s="79">
        <v>0</v>
      </c>
      <c r="G176" s="79">
        <v>0</v>
      </c>
      <c r="H176" s="79">
        <v>0</v>
      </c>
      <c r="I176" s="86">
        <v>1</v>
      </c>
      <c r="J176" s="86">
        <v>0</v>
      </c>
      <c r="K176" s="86">
        <v>0</v>
      </c>
      <c r="L176" s="86">
        <v>0</v>
      </c>
      <c r="M176" s="86">
        <v>0</v>
      </c>
      <c r="N176" s="86">
        <v>0</v>
      </c>
      <c r="O176" s="79">
        <v>0</v>
      </c>
      <c r="P176" s="79">
        <v>0</v>
      </c>
      <c r="Q176" s="79">
        <v>0</v>
      </c>
      <c r="R176" s="79">
        <v>0</v>
      </c>
      <c r="S176" s="86">
        <v>0</v>
      </c>
    </row>
    <row r="177" spans="1:19" x14ac:dyDescent="0.2">
      <c r="A177" s="79" t="s">
        <v>205</v>
      </c>
      <c r="B177" s="79" t="s">
        <v>1108</v>
      </c>
      <c r="C177" s="79" t="s">
        <v>213</v>
      </c>
      <c r="D177" s="79">
        <v>18.424397559999999</v>
      </c>
      <c r="E177" s="79">
        <v>5.7792881999999997E-2</v>
      </c>
      <c r="F177" s="79">
        <v>19.616181399999999</v>
      </c>
      <c r="G177" s="79">
        <v>19.616181399999999</v>
      </c>
      <c r="H177" s="79">
        <v>0</v>
      </c>
      <c r="I177" s="86">
        <v>0.5</v>
      </c>
      <c r="J177" s="86">
        <v>0</v>
      </c>
      <c r="K177" s="86">
        <v>0.5</v>
      </c>
      <c r="L177" s="86">
        <v>0</v>
      </c>
      <c r="M177" s="86">
        <v>0</v>
      </c>
      <c r="N177" s="86">
        <v>0</v>
      </c>
      <c r="O177" s="79">
        <v>0</v>
      </c>
      <c r="P177" s="79">
        <v>0</v>
      </c>
      <c r="Q177" s="79">
        <v>0</v>
      </c>
      <c r="R177" s="79">
        <v>0</v>
      </c>
      <c r="S177" s="86">
        <v>0</v>
      </c>
    </row>
    <row r="178" spans="1:19" x14ac:dyDescent="0.2">
      <c r="A178" s="79" t="s">
        <v>205</v>
      </c>
      <c r="B178" s="79" t="s">
        <v>1108</v>
      </c>
      <c r="C178" s="79" t="s">
        <v>214</v>
      </c>
      <c r="D178" s="79">
        <v>0</v>
      </c>
      <c r="E178" s="79">
        <v>0</v>
      </c>
      <c r="F178" s="79">
        <v>107.9001054</v>
      </c>
      <c r="G178" s="79">
        <v>107.9001054</v>
      </c>
      <c r="H178" s="79">
        <v>0</v>
      </c>
      <c r="I178" s="87">
        <v>1</v>
      </c>
      <c r="J178" s="87">
        <v>0</v>
      </c>
      <c r="K178" s="87">
        <v>0</v>
      </c>
      <c r="L178" s="87">
        <v>0</v>
      </c>
      <c r="M178" s="87">
        <v>0</v>
      </c>
      <c r="N178" s="87">
        <v>0</v>
      </c>
      <c r="O178" s="89">
        <v>0</v>
      </c>
      <c r="P178" s="89">
        <v>0</v>
      </c>
      <c r="Q178" s="89">
        <v>0</v>
      </c>
      <c r="R178" s="89">
        <v>0</v>
      </c>
      <c r="S178" s="87">
        <v>0</v>
      </c>
    </row>
    <row r="179" spans="1:19" x14ac:dyDescent="0.2">
      <c r="A179" s="79" t="s">
        <v>205</v>
      </c>
      <c r="B179" s="79" t="s">
        <v>1108</v>
      </c>
      <c r="C179" s="79" t="s">
        <v>215</v>
      </c>
      <c r="D179" s="79">
        <v>0</v>
      </c>
      <c r="E179" s="79">
        <v>0</v>
      </c>
      <c r="F179" s="79">
        <v>0</v>
      </c>
      <c r="G179" s="79">
        <v>0</v>
      </c>
      <c r="H179" s="79">
        <v>0</v>
      </c>
      <c r="I179" s="87">
        <v>0.5</v>
      </c>
      <c r="J179" s="87">
        <v>0.5</v>
      </c>
      <c r="K179" s="87">
        <v>0</v>
      </c>
      <c r="L179" s="87">
        <v>0</v>
      </c>
      <c r="M179" s="87">
        <v>0</v>
      </c>
      <c r="N179" s="87">
        <v>0</v>
      </c>
      <c r="O179" s="89">
        <v>0</v>
      </c>
      <c r="P179" s="89">
        <v>0</v>
      </c>
      <c r="Q179" s="89">
        <v>0</v>
      </c>
      <c r="R179" s="89">
        <v>0</v>
      </c>
      <c r="S179" s="87">
        <v>0</v>
      </c>
    </row>
    <row r="180" spans="1:19" x14ac:dyDescent="0.2">
      <c r="A180" s="79" t="s">
        <v>205</v>
      </c>
      <c r="B180" s="79" t="s">
        <v>1108</v>
      </c>
      <c r="C180" s="79" t="s">
        <v>216</v>
      </c>
      <c r="D180" s="79">
        <v>5.1552065230000004</v>
      </c>
      <c r="E180" s="79">
        <v>8.9836039999999992E-3</v>
      </c>
      <c r="F180" s="79">
        <v>0</v>
      </c>
      <c r="G180" s="79">
        <v>0</v>
      </c>
      <c r="H180" s="79">
        <v>0</v>
      </c>
      <c r="I180" s="87">
        <v>0.99</v>
      </c>
      <c r="J180" s="87">
        <v>0</v>
      </c>
      <c r="K180" s="87">
        <v>0</v>
      </c>
      <c r="L180" s="87">
        <v>0</v>
      </c>
      <c r="M180" s="87">
        <v>0</v>
      </c>
      <c r="N180" s="87">
        <v>0</v>
      </c>
      <c r="O180" s="89">
        <v>0</v>
      </c>
      <c r="P180" s="89">
        <v>0</v>
      </c>
      <c r="Q180" s="89">
        <v>0</v>
      </c>
      <c r="R180" s="89">
        <v>0</v>
      </c>
      <c r="S180" s="87">
        <v>0.01</v>
      </c>
    </row>
    <row r="181" spans="1:19" x14ac:dyDescent="0.2">
      <c r="A181" s="79" t="s">
        <v>205</v>
      </c>
      <c r="B181" s="79" t="s">
        <v>1108</v>
      </c>
      <c r="C181" s="79" t="s">
        <v>217</v>
      </c>
      <c r="D181" s="79">
        <v>26.236768739999999</v>
      </c>
      <c r="E181" s="79">
        <v>5.7192956000000003E-2</v>
      </c>
      <c r="F181" s="79">
        <v>50.731043990000003</v>
      </c>
      <c r="G181" s="79">
        <v>50.731043990000003</v>
      </c>
      <c r="H181" s="79">
        <v>0</v>
      </c>
      <c r="I181" s="86">
        <v>0.9</v>
      </c>
      <c r="J181" s="86">
        <v>0.1</v>
      </c>
      <c r="K181" s="86">
        <v>0</v>
      </c>
      <c r="L181" s="86">
        <v>0</v>
      </c>
      <c r="M181" s="86">
        <v>0</v>
      </c>
      <c r="N181" s="86">
        <v>0</v>
      </c>
      <c r="O181" s="79">
        <v>0</v>
      </c>
      <c r="P181" s="79">
        <v>0</v>
      </c>
      <c r="Q181" s="79">
        <v>0</v>
      </c>
      <c r="R181" s="79">
        <v>0</v>
      </c>
      <c r="S181" s="86">
        <v>1E-3</v>
      </c>
    </row>
    <row r="182" spans="1:19" x14ac:dyDescent="0.2">
      <c r="A182" s="79" t="s">
        <v>205</v>
      </c>
      <c r="B182" s="79" t="s">
        <v>1108</v>
      </c>
      <c r="C182" s="79" t="s">
        <v>218</v>
      </c>
      <c r="D182" s="79">
        <v>58.35947925</v>
      </c>
      <c r="E182" s="79">
        <v>0.108719944</v>
      </c>
      <c r="F182" s="79">
        <v>4.7156643779999996</v>
      </c>
      <c r="G182" s="79">
        <v>4.7156643779999996</v>
      </c>
      <c r="H182" s="79">
        <v>0</v>
      </c>
      <c r="I182" s="86">
        <v>0</v>
      </c>
      <c r="J182" s="86">
        <v>1</v>
      </c>
      <c r="K182" s="86">
        <v>0</v>
      </c>
      <c r="L182" s="86">
        <v>0</v>
      </c>
      <c r="M182" s="86">
        <v>0</v>
      </c>
      <c r="N182" s="86">
        <v>0</v>
      </c>
      <c r="O182" s="79">
        <v>0</v>
      </c>
      <c r="P182" s="79">
        <v>0</v>
      </c>
      <c r="Q182" s="79">
        <v>0</v>
      </c>
      <c r="R182" s="79">
        <v>0</v>
      </c>
      <c r="S182" s="86">
        <v>0</v>
      </c>
    </row>
    <row r="183" spans="1:19" x14ac:dyDescent="0.2">
      <c r="A183" s="79" t="s">
        <v>205</v>
      </c>
      <c r="B183" s="79" t="s">
        <v>1108</v>
      </c>
      <c r="C183" s="79" t="s">
        <v>219</v>
      </c>
      <c r="D183" s="79">
        <v>32.84262185</v>
      </c>
      <c r="E183" s="79">
        <v>0.1166523</v>
      </c>
      <c r="F183" s="79">
        <v>5.2500581970000004</v>
      </c>
      <c r="G183" s="79">
        <v>5.2500581970000004</v>
      </c>
      <c r="H183" s="79">
        <v>0</v>
      </c>
      <c r="I183" s="86">
        <v>0</v>
      </c>
      <c r="J183" s="86">
        <v>1</v>
      </c>
      <c r="K183" s="86">
        <v>0</v>
      </c>
      <c r="L183" s="86">
        <v>0</v>
      </c>
      <c r="M183" s="86">
        <v>0</v>
      </c>
      <c r="N183" s="86">
        <v>0</v>
      </c>
      <c r="O183" s="79">
        <v>0</v>
      </c>
      <c r="P183" s="79">
        <v>0</v>
      </c>
      <c r="Q183" s="79">
        <v>0</v>
      </c>
      <c r="R183" s="79">
        <v>0</v>
      </c>
      <c r="S183" s="86">
        <v>0</v>
      </c>
    </row>
    <row r="184" spans="1:19" x14ac:dyDescent="0.2">
      <c r="A184" s="79" t="s">
        <v>205</v>
      </c>
      <c r="B184" s="79" t="s">
        <v>1108</v>
      </c>
      <c r="C184" s="79" t="s">
        <v>155</v>
      </c>
      <c r="D184" s="79">
        <v>36.909999999999997</v>
      </c>
      <c r="E184" s="79">
        <v>8.3799999999999999E-2</v>
      </c>
      <c r="F184" s="79">
        <v>156.18</v>
      </c>
      <c r="G184" s="79">
        <v>156.18</v>
      </c>
      <c r="H184" s="79">
        <v>0</v>
      </c>
      <c r="I184" s="86">
        <v>0.3</v>
      </c>
      <c r="J184" s="86">
        <v>1E-3</v>
      </c>
      <c r="K184" s="86">
        <v>0.7</v>
      </c>
      <c r="L184" s="86">
        <v>0</v>
      </c>
      <c r="M184" s="86">
        <v>0</v>
      </c>
      <c r="N184" s="86">
        <v>0</v>
      </c>
      <c r="O184" s="79">
        <v>0</v>
      </c>
      <c r="P184" s="79">
        <v>0</v>
      </c>
      <c r="Q184" s="79">
        <v>0</v>
      </c>
      <c r="R184" s="79">
        <v>0</v>
      </c>
      <c r="S184" s="86">
        <v>0</v>
      </c>
    </row>
    <row r="185" spans="1:19" x14ac:dyDescent="0.2">
      <c r="A185" s="79" t="s">
        <v>205</v>
      </c>
      <c r="B185" s="79" t="s">
        <v>1108</v>
      </c>
      <c r="C185" s="79" t="s">
        <v>220</v>
      </c>
      <c r="D185" s="79">
        <v>8.64</v>
      </c>
      <c r="E185" s="79">
        <v>4.2200000000000001E-2</v>
      </c>
      <c r="F185" s="79">
        <v>4.72</v>
      </c>
      <c r="G185" s="79">
        <v>4.72</v>
      </c>
      <c r="H185" s="79">
        <v>0</v>
      </c>
      <c r="I185" s="86">
        <v>0.1</v>
      </c>
      <c r="J185" s="86">
        <v>0.2</v>
      </c>
      <c r="K185" s="86">
        <v>0.6</v>
      </c>
      <c r="L185" s="86">
        <v>0</v>
      </c>
      <c r="M185" s="86">
        <v>0</v>
      </c>
      <c r="N185" s="86">
        <v>0</v>
      </c>
      <c r="O185" s="86">
        <v>0.1</v>
      </c>
      <c r="P185" s="79">
        <v>0</v>
      </c>
      <c r="Q185" s="79">
        <v>0</v>
      </c>
      <c r="R185" s="79">
        <v>0</v>
      </c>
      <c r="S185" s="86">
        <v>0</v>
      </c>
    </row>
    <row r="186" spans="1:19" x14ac:dyDescent="0.2">
      <c r="A186" s="79" t="s">
        <v>205</v>
      </c>
      <c r="B186" s="79" t="s">
        <v>1108</v>
      </c>
      <c r="C186" s="79" t="s">
        <v>221</v>
      </c>
      <c r="D186" s="79">
        <v>26.150112750000002</v>
      </c>
      <c r="E186" s="79">
        <v>6.4925337E-2</v>
      </c>
      <c r="F186" s="79">
        <v>1.9281506719999999</v>
      </c>
      <c r="G186" s="79">
        <v>1.9281506719999999</v>
      </c>
      <c r="H186" s="79">
        <v>0</v>
      </c>
      <c r="I186" s="86">
        <v>0.9</v>
      </c>
      <c r="J186" s="86">
        <v>0</v>
      </c>
      <c r="K186" s="86">
        <v>0</v>
      </c>
      <c r="L186" s="86">
        <v>0</v>
      </c>
      <c r="M186" s="86">
        <v>0</v>
      </c>
      <c r="N186" s="86">
        <v>0.1</v>
      </c>
      <c r="O186" s="79">
        <v>0</v>
      </c>
      <c r="P186" s="79">
        <v>0</v>
      </c>
      <c r="Q186" s="79">
        <v>0</v>
      </c>
      <c r="R186" s="79">
        <v>0</v>
      </c>
      <c r="S186" s="86">
        <v>0</v>
      </c>
    </row>
    <row r="187" spans="1:19" s="96" customFormat="1" x14ac:dyDescent="0.2">
      <c r="A187" s="96" t="s">
        <v>205</v>
      </c>
      <c r="B187" s="96" t="s">
        <v>1108</v>
      </c>
      <c r="C187" s="96" t="s">
        <v>1109</v>
      </c>
      <c r="D187" s="96">
        <v>2.7840812659999998</v>
      </c>
      <c r="E187" s="96">
        <v>3.7891230000000001E-3</v>
      </c>
      <c r="F187" s="96">
        <v>0</v>
      </c>
      <c r="G187" s="96">
        <v>0</v>
      </c>
      <c r="H187" s="96">
        <v>0</v>
      </c>
      <c r="I187" s="70">
        <v>7.0000000000000007E-2</v>
      </c>
      <c r="J187" s="70">
        <v>0.03</v>
      </c>
      <c r="K187" s="70">
        <v>0</v>
      </c>
      <c r="L187" s="70">
        <v>0</v>
      </c>
      <c r="M187" s="70">
        <v>0</v>
      </c>
      <c r="N187" s="70">
        <v>0</v>
      </c>
      <c r="O187" s="96">
        <v>0</v>
      </c>
      <c r="P187" s="96">
        <v>0</v>
      </c>
      <c r="Q187" s="96">
        <v>0</v>
      </c>
      <c r="R187" s="96">
        <v>0.9</v>
      </c>
      <c r="S187" s="70">
        <v>0</v>
      </c>
    </row>
    <row r="188" spans="1:19" x14ac:dyDescent="0.2">
      <c r="A188" s="79" t="s">
        <v>205</v>
      </c>
      <c r="B188" s="79" t="s">
        <v>1110</v>
      </c>
      <c r="C188" s="79" t="s">
        <v>223</v>
      </c>
      <c r="D188" s="79">
        <v>33.728785629999997</v>
      </c>
      <c r="E188" s="79">
        <v>5.4961530000000001E-2</v>
      </c>
      <c r="F188" s="79">
        <v>9.8288381299999994</v>
      </c>
      <c r="G188" s="79">
        <v>9.8288381299999994</v>
      </c>
      <c r="H188" s="79">
        <v>0</v>
      </c>
      <c r="I188" s="86">
        <v>0.7</v>
      </c>
      <c r="J188" s="86">
        <v>0.2</v>
      </c>
      <c r="K188" s="86">
        <v>0.1</v>
      </c>
      <c r="L188" s="86">
        <v>0</v>
      </c>
      <c r="M188" s="86">
        <v>0</v>
      </c>
      <c r="N188" s="86">
        <v>0</v>
      </c>
      <c r="O188" s="79">
        <v>0</v>
      </c>
      <c r="P188" s="79">
        <v>0</v>
      </c>
      <c r="Q188" s="79">
        <v>0</v>
      </c>
      <c r="R188" s="79">
        <v>0</v>
      </c>
      <c r="S188" s="86">
        <v>0</v>
      </c>
    </row>
    <row r="189" spans="1:19" x14ac:dyDescent="0.2">
      <c r="A189" s="79" t="s">
        <v>205</v>
      </c>
      <c r="B189" s="79" t="s">
        <v>1110</v>
      </c>
      <c r="C189" s="79" t="s">
        <v>225</v>
      </c>
      <c r="D189" s="79">
        <v>34.34531715</v>
      </c>
      <c r="E189" s="79">
        <v>5.4510409000000003E-2</v>
      </c>
      <c r="F189" s="79">
        <v>14.25650686</v>
      </c>
      <c r="G189" s="79">
        <v>14.25650686</v>
      </c>
      <c r="H189" s="79">
        <v>0</v>
      </c>
      <c r="I189" s="86">
        <v>0.7</v>
      </c>
      <c r="J189" s="86">
        <v>0.2</v>
      </c>
      <c r="K189" s="86">
        <v>0.1</v>
      </c>
      <c r="L189" s="86">
        <v>0</v>
      </c>
      <c r="M189" s="86">
        <v>0</v>
      </c>
      <c r="N189" s="86">
        <v>0</v>
      </c>
      <c r="O189" s="79">
        <v>0</v>
      </c>
      <c r="P189" s="79">
        <v>0</v>
      </c>
      <c r="Q189" s="79">
        <v>0</v>
      </c>
      <c r="R189" s="79">
        <v>0</v>
      </c>
      <c r="S189" s="86">
        <v>0</v>
      </c>
    </row>
    <row r="190" spans="1:19" x14ac:dyDescent="0.2">
      <c r="A190" s="79" t="s">
        <v>205</v>
      </c>
      <c r="B190" s="79" t="s">
        <v>1110</v>
      </c>
      <c r="C190" s="79" t="s">
        <v>226</v>
      </c>
      <c r="D190" s="79">
        <v>14.35315465</v>
      </c>
      <c r="E190" s="79">
        <v>7.6615320000000001E-2</v>
      </c>
      <c r="F190" s="79">
        <v>0</v>
      </c>
      <c r="G190" s="79">
        <v>0</v>
      </c>
      <c r="H190" s="79">
        <v>0</v>
      </c>
      <c r="I190" s="86">
        <v>0</v>
      </c>
      <c r="J190" s="86">
        <v>1</v>
      </c>
      <c r="K190" s="86">
        <v>0</v>
      </c>
      <c r="L190" s="86">
        <v>0</v>
      </c>
      <c r="M190" s="86">
        <v>0</v>
      </c>
      <c r="N190" s="86">
        <v>0</v>
      </c>
      <c r="O190" s="79">
        <v>0</v>
      </c>
      <c r="P190" s="79">
        <v>0</v>
      </c>
      <c r="Q190" s="79">
        <v>0</v>
      </c>
      <c r="R190" s="79">
        <v>0</v>
      </c>
      <c r="S190" s="86">
        <v>0</v>
      </c>
    </row>
    <row r="191" spans="1:19" x14ac:dyDescent="0.2">
      <c r="A191" s="79" t="s">
        <v>205</v>
      </c>
      <c r="B191" s="79" t="s">
        <v>1110</v>
      </c>
      <c r="C191" s="79" t="s">
        <v>227</v>
      </c>
      <c r="D191" s="79">
        <v>35.984388770000002</v>
      </c>
      <c r="E191" s="79">
        <v>3.0901762999999999E-2</v>
      </c>
      <c r="F191" s="79">
        <v>0.14074708499999999</v>
      </c>
      <c r="G191" s="79">
        <v>0.14074708499999999</v>
      </c>
      <c r="H191" s="79">
        <v>0</v>
      </c>
      <c r="I191" s="86">
        <v>1</v>
      </c>
      <c r="J191" s="86">
        <v>0</v>
      </c>
      <c r="K191" s="86">
        <v>0</v>
      </c>
      <c r="L191" s="86">
        <v>0</v>
      </c>
      <c r="M191" s="86">
        <v>0</v>
      </c>
      <c r="N191" s="86">
        <v>0</v>
      </c>
      <c r="O191" s="79">
        <v>0</v>
      </c>
      <c r="P191" s="79">
        <v>0</v>
      </c>
      <c r="Q191" s="79">
        <v>0</v>
      </c>
      <c r="R191" s="79">
        <v>0</v>
      </c>
      <c r="S191" s="86">
        <v>0</v>
      </c>
    </row>
    <row r="192" spans="1:19" x14ac:dyDescent="0.2">
      <c r="A192" s="79" t="s">
        <v>205</v>
      </c>
      <c r="B192" s="79" t="s">
        <v>1110</v>
      </c>
      <c r="C192" s="79" t="s">
        <v>228</v>
      </c>
      <c r="D192" s="79">
        <v>56.938941939999999</v>
      </c>
      <c r="E192" s="79">
        <v>0.113682398</v>
      </c>
      <c r="F192" s="79">
        <v>136.2197208</v>
      </c>
      <c r="G192" s="79">
        <v>136.2197208</v>
      </c>
      <c r="H192" s="79">
        <v>0</v>
      </c>
      <c r="I192" s="86">
        <v>0.6</v>
      </c>
      <c r="J192" s="86">
        <v>0</v>
      </c>
      <c r="K192" s="86">
        <v>0.1</v>
      </c>
      <c r="L192" s="86">
        <v>0</v>
      </c>
      <c r="M192" s="86">
        <v>0.3</v>
      </c>
      <c r="N192" s="86">
        <v>0</v>
      </c>
      <c r="O192" s="79">
        <v>0</v>
      </c>
      <c r="P192" s="79">
        <v>0</v>
      </c>
      <c r="Q192" s="79">
        <v>0</v>
      </c>
      <c r="R192" s="79">
        <v>0</v>
      </c>
      <c r="S192" s="86">
        <v>0</v>
      </c>
    </row>
    <row r="193" spans="1:19" x14ac:dyDescent="0.2">
      <c r="A193" s="79" t="s">
        <v>205</v>
      </c>
      <c r="B193" s="79" t="s">
        <v>1110</v>
      </c>
      <c r="C193" s="79" t="s">
        <v>229</v>
      </c>
      <c r="D193" s="79">
        <v>12.27048108</v>
      </c>
      <c r="E193" s="79">
        <v>1.8721505999999999E-2</v>
      </c>
      <c r="F193" s="79">
        <v>0</v>
      </c>
      <c r="G193" s="79">
        <v>0</v>
      </c>
      <c r="H193" s="79">
        <v>0</v>
      </c>
      <c r="I193" s="86">
        <v>0.99</v>
      </c>
      <c r="J193" s="86">
        <v>0.01</v>
      </c>
      <c r="K193" s="86">
        <v>0</v>
      </c>
      <c r="L193" s="86">
        <v>0</v>
      </c>
      <c r="M193" s="86">
        <v>0</v>
      </c>
      <c r="N193" s="86">
        <v>0</v>
      </c>
      <c r="O193" s="79">
        <v>0</v>
      </c>
      <c r="P193" s="79">
        <v>0</v>
      </c>
      <c r="Q193" s="79">
        <v>0</v>
      </c>
      <c r="R193" s="79">
        <v>0</v>
      </c>
      <c r="S193" s="86">
        <v>0</v>
      </c>
    </row>
    <row r="194" spans="1:19" x14ac:dyDescent="0.2">
      <c r="A194" s="79" t="s">
        <v>205</v>
      </c>
      <c r="B194" s="79" t="s">
        <v>1110</v>
      </c>
      <c r="C194" s="79" t="s">
        <v>230</v>
      </c>
      <c r="D194" s="79">
        <v>0</v>
      </c>
      <c r="E194" s="79">
        <v>0</v>
      </c>
      <c r="F194" s="79">
        <v>0</v>
      </c>
      <c r="G194" s="79">
        <v>0</v>
      </c>
      <c r="H194" s="79">
        <v>0</v>
      </c>
      <c r="I194" s="86">
        <v>0</v>
      </c>
      <c r="J194" s="86">
        <v>0</v>
      </c>
      <c r="K194" s="86">
        <v>0</v>
      </c>
      <c r="L194" s="86">
        <v>0</v>
      </c>
      <c r="M194" s="86">
        <v>0</v>
      </c>
      <c r="N194" s="86">
        <v>0</v>
      </c>
      <c r="O194" s="79">
        <v>0</v>
      </c>
      <c r="P194" s="79">
        <v>0</v>
      </c>
      <c r="Q194" s="79">
        <v>0</v>
      </c>
      <c r="R194" s="79">
        <v>0</v>
      </c>
      <c r="S194" s="86">
        <v>0</v>
      </c>
    </row>
    <row r="195" spans="1:19" x14ac:dyDescent="0.2">
      <c r="A195" s="79" t="s">
        <v>205</v>
      </c>
      <c r="B195" s="79" t="s">
        <v>1110</v>
      </c>
      <c r="C195" s="79" t="s">
        <v>231</v>
      </c>
      <c r="D195" s="79">
        <v>24.09</v>
      </c>
      <c r="E195" s="79">
        <v>2.86E-2</v>
      </c>
      <c r="F195" s="79">
        <v>150.09</v>
      </c>
      <c r="G195" s="79">
        <v>150.09</v>
      </c>
      <c r="H195" s="79">
        <v>0</v>
      </c>
      <c r="I195" s="86">
        <v>0.8</v>
      </c>
      <c r="J195" s="86">
        <v>0</v>
      </c>
      <c r="K195" s="86">
        <v>0.2</v>
      </c>
      <c r="L195" s="86">
        <v>0</v>
      </c>
      <c r="M195" s="86">
        <v>0</v>
      </c>
      <c r="N195" s="86">
        <v>0</v>
      </c>
      <c r="O195" s="79">
        <v>0</v>
      </c>
      <c r="P195" s="79">
        <v>0</v>
      </c>
      <c r="Q195" s="79">
        <v>0</v>
      </c>
      <c r="R195" s="79">
        <v>0</v>
      </c>
      <c r="S195" s="86">
        <v>0</v>
      </c>
    </row>
    <row r="196" spans="1:19" x14ac:dyDescent="0.2">
      <c r="A196" s="79" t="s">
        <v>205</v>
      </c>
      <c r="B196" s="79" t="s">
        <v>1110</v>
      </c>
      <c r="C196" s="79" t="s">
        <v>232</v>
      </c>
      <c r="D196" s="79">
        <v>9.3810534610000005</v>
      </c>
      <c r="E196" s="79">
        <v>1.7469645999999998E-2</v>
      </c>
      <c r="F196" s="79">
        <v>0</v>
      </c>
      <c r="G196" s="79">
        <v>0</v>
      </c>
      <c r="H196" s="79">
        <v>0</v>
      </c>
      <c r="I196" s="86">
        <v>1</v>
      </c>
      <c r="J196" s="86">
        <v>0</v>
      </c>
      <c r="K196" s="86">
        <v>0</v>
      </c>
      <c r="L196" s="86">
        <v>0</v>
      </c>
      <c r="M196" s="86">
        <v>0</v>
      </c>
      <c r="N196" s="86">
        <v>0</v>
      </c>
      <c r="O196" s="79">
        <v>0</v>
      </c>
      <c r="P196" s="79">
        <v>0</v>
      </c>
      <c r="Q196" s="79">
        <v>0</v>
      </c>
      <c r="R196" s="79">
        <v>0</v>
      </c>
      <c r="S196" s="86">
        <v>0</v>
      </c>
    </row>
    <row r="197" spans="1:19" s="79" customFormat="1" x14ac:dyDescent="0.2">
      <c r="A197" s="86" t="s">
        <v>205</v>
      </c>
      <c r="B197" s="90" t="s">
        <v>233</v>
      </c>
      <c r="C197" s="83" t="s">
        <v>214</v>
      </c>
      <c r="D197" s="84">
        <v>0</v>
      </c>
      <c r="E197" s="84">
        <v>0</v>
      </c>
      <c r="F197" s="84">
        <v>90.481016890000006</v>
      </c>
      <c r="G197" s="84">
        <v>90.481016890000006</v>
      </c>
      <c r="H197" s="84">
        <v>0</v>
      </c>
      <c r="I197" s="87">
        <v>1</v>
      </c>
      <c r="J197" s="87">
        <v>0</v>
      </c>
      <c r="K197" s="87">
        <v>0</v>
      </c>
      <c r="L197" s="87">
        <v>0</v>
      </c>
      <c r="M197" s="87">
        <v>0</v>
      </c>
      <c r="N197" s="87">
        <v>0</v>
      </c>
      <c r="O197" s="89">
        <v>0</v>
      </c>
      <c r="P197" s="89">
        <v>0</v>
      </c>
      <c r="Q197" s="79">
        <v>0</v>
      </c>
      <c r="R197" s="79">
        <v>0</v>
      </c>
      <c r="S197" s="86">
        <v>0</v>
      </c>
    </row>
    <row r="198" spans="1:19" s="79" customFormat="1" x14ac:dyDescent="0.2">
      <c r="A198" s="86" t="s">
        <v>205</v>
      </c>
      <c r="B198" s="90" t="s">
        <v>233</v>
      </c>
      <c r="C198" s="83" t="s">
        <v>217</v>
      </c>
      <c r="D198" s="84">
        <v>24.54284577</v>
      </c>
      <c r="E198" s="84">
        <v>5.3500410999999998E-2</v>
      </c>
      <c r="F198" s="84">
        <v>42.541167420000001</v>
      </c>
      <c r="G198" s="84">
        <v>42.541167420000001</v>
      </c>
      <c r="H198" s="84">
        <v>0</v>
      </c>
      <c r="I198" s="86">
        <v>0.9</v>
      </c>
      <c r="J198" s="86">
        <v>0.1</v>
      </c>
      <c r="K198" s="86">
        <v>0</v>
      </c>
      <c r="L198" s="86">
        <v>0</v>
      </c>
      <c r="M198" s="86">
        <v>0</v>
      </c>
      <c r="N198" s="86">
        <v>0</v>
      </c>
      <c r="O198" s="79">
        <v>0</v>
      </c>
      <c r="P198" s="79">
        <v>0</v>
      </c>
      <c r="Q198" s="79">
        <v>0</v>
      </c>
      <c r="R198" s="79">
        <v>0</v>
      </c>
      <c r="S198" s="86">
        <v>1E-3</v>
      </c>
    </row>
    <row r="199" spans="1:19" s="79" customFormat="1" x14ac:dyDescent="0.2">
      <c r="A199" s="86" t="s">
        <v>205</v>
      </c>
      <c r="B199" s="90" t="s">
        <v>233</v>
      </c>
      <c r="C199" s="83" t="s">
        <v>215</v>
      </c>
      <c r="D199" s="84">
        <v>0</v>
      </c>
      <c r="E199" s="84">
        <v>0</v>
      </c>
      <c r="F199" s="84">
        <v>0</v>
      </c>
      <c r="G199" s="84">
        <v>0</v>
      </c>
      <c r="H199" s="84">
        <v>0</v>
      </c>
      <c r="I199" s="87">
        <v>0.5</v>
      </c>
      <c r="J199" s="87">
        <v>0.5</v>
      </c>
      <c r="K199" s="87">
        <v>0</v>
      </c>
      <c r="L199" s="87">
        <v>0</v>
      </c>
      <c r="M199" s="87">
        <v>0</v>
      </c>
      <c r="N199" s="87">
        <v>0</v>
      </c>
      <c r="O199" s="89">
        <v>0</v>
      </c>
      <c r="P199" s="89">
        <v>0</v>
      </c>
      <c r="Q199" s="89">
        <v>0</v>
      </c>
      <c r="R199" s="89">
        <v>0</v>
      </c>
      <c r="S199" s="87">
        <v>0</v>
      </c>
    </row>
    <row r="200" spans="1:19" s="79" customFormat="1" x14ac:dyDescent="0.2">
      <c r="A200" s="86" t="s">
        <v>205</v>
      </c>
      <c r="B200" s="90" t="s">
        <v>233</v>
      </c>
      <c r="C200" s="83" t="s">
        <v>212</v>
      </c>
      <c r="D200" s="84">
        <v>1.262684519</v>
      </c>
      <c r="E200" s="84">
        <v>2.6750210000000001E-3</v>
      </c>
      <c r="F200" s="84">
        <v>0</v>
      </c>
      <c r="G200" s="84">
        <v>0</v>
      </c>
      <c r="H200" s="84">
        <v>0</v>
      </c>
      <c r="I200" s="86">
        <v>1</v>
      </c>
      <c r="J200" s="86">
        <v>0</v>
      </c>
      <c r="K200" s="86">
        <v>0</v>
      </c>
      <c r="L200" s="86">
        <v>0</v>
      </c>
      <c r="M200" s="86">
        <v>0</v>
      </c>
      <c r="N200" s="86">
        <v>0</v>
      </c>
      <c r="O200" s="79">
        <v>0</v>
      </c>
      <c r="P200" s="79">
        <v>0</v>
      </c>
      <c r="Q200" s="79">
        <v>0</v>
      </c>
      <c r="R200" s="79">
        <v>0</v>
      </c>
      <c r="S200" s="86">
        <v>0</v>
      </c>
    </row>
    <row r="201" spans="1:19" x14ac:dyDescent="0.2">
      <c r="A201" s="79" t="s">
        <v>205</v>
      </c>
      <c r="B201" s="79" t="s">
        <v>234</v>
      </c>
      <c r="C201" s="79" t="s">
        <v>219</v>
      </c>
      <c r="D201" s="79">
        <v>84.824954539999993</v>
      </c>
      <c r="E201" s="79">
        <v>0.30128611799999999</v>
      </c>
      <c r="F201" s="79">
        <v>11.64190514</v>
      </c>
      <c r="G201" s="79">
        <v>11.64190514</v>
      </c>
      <c r="H201" s="79">
        <v>0</v>
      </c>
      <c r="I201" s="86">
        <v>0</v>
      </c>
      <c r="J201" s="86">
        <v>1</v>
      </c>
      <c r="K201" s="86">
        <v>0</v>
      </c>
      <c r="L201" s="86">
        <v>0</v>
      </c>
      <c r="M201" s="86">
        <v>0</v>
      </c>
      <c r="N201" s="86">
        <v>0</v>
      </c>
      <c r="O201" s="79">
        <v>0</v>
      </c>
      <c r="P201" s="79">
        <v>0</v>
      </c>
      <c r="Q201" s="79">
        <v>0</v>
      </c>
      <c r="R201" s="79">
        <v>0</v>
      </c>
      <c r="S201" s="86">
        <v>0</v>
      </c>
    </row>
    <row r="202" spans="1:19" x14ac:dyDescent="0.2">
      <c r="A202" s="79" t="s">
        <v>205</v>
      </c>
      <c r="B202" s="79" t="s">
        <v>234</v>
      </c>
      <c r="C202" s="79" t="s">
        <v>235</v>
      </c>
      <c r="D202" s="79">
        <v>205.558291</v>
      </c>
      <c r="E202" s="79">
        <v>0</v>
      </c>
      <c r="F202" s="79">
        <v>0</v>
      </c>
      <c r="G202" s="79">
        <v>0</v>
      </c>
      <c r="H202" s="79">
        <v>0</v>
      </c>
      <c r="I202" s="87">
        <v>0</v>
      </c>
      <c r="J202" s="87">
        <v>0</v>
      </c>
      <c r="K202" s="87">
        <v>0</v>
      </c>
      <c r="L202" s="87">
        <v>0</v>
      </c>
      <c r="M202" s="87">
        <v>0</v>
      </c>
      <c r="N202" s="87">
        <v>0</v>
      </c>
      <c r="O202" s="89">
        <v>0</v>
      </c>
      <c r="P202" s="89">
        <v>0</v>
      </c>
      <c r="Q202" s="89">
        <v>0</v>
      </c>
      <c r="R202" s="87">
        <v>1</v>
      </c>
      <c r="S202" s="86">
        <v>0</v>
      </c>
    </row>
    <row r="203" spans="1:19" s="96" customFormat="1" x14ac:dyDescent="0.2">
      <c r="A203" s="96" t="s">
        <v>236</v>
      </c>
      <c r="B203" s="96" t="s">
        <v>1111</v>
      </c>
      <c r="C203" s="96" t="s">
        <v>1112</v>
      </c>
      <c r="D203" s="96">
        <v>989.99981079999998</v>
      </c>
      <c r="E203" s="96">
        <v>0</v>
      </c>
      <c r="F203" s="96">
        <v>0</v>
      </c>
      <c r="G203" s="96">
        <v>0</v>
      </c>
      <c r="H203" s="96">
        <v>0</v>
      </c>
      <c r="I203" s="87">
        <v>0.01</v>
      </c>
      <c r="J203" s="87">
        <v>0.99</v>
      </c>
      <c r="K203" s="87">
        <v>0</v>
      </c>
      <c r="L203" s="87">
        <v>0</v>
      </c>
      <c r="M203" s="87">
        <v>0</v>
      </c>
      <c r="N203" s="87">
        <v>0</v>
      </c>
      <c r="O203" s="89">
        <v>0</v>
      </c>
      <c r="P203" s="89">
        <v>0</v>
      </c>
      <c r="Q203" s="89">
        <v>0</v>
      </c>
      <c r="R203" s="89">
        <v>0</v>
      </c>
      <c r="S203" s="86">
        <v>0</v>
      </c>
    </row>
    <row r="204" spans="1:19" s="96" customFormat="1" x14ac:dyDescent="0.2">
      <c r="A204" s="96" t="s">
        <v>236</v>
      </c>
      <c r="B204" s="96" t="s">
        <v>237</v>
      </c>
      <c r="C204" s="96" t="s">
        <v>1113</v>
      </c>
      <c r="D204" s="96">
        <v>242.7596207</v>
      </c>
      <c r="E204" s="96">
        <v>3.3873435449999998</v>
      </c>
      <c r="F204" s="96">
        <v>0</v>
      </c>
      <c r="G204" s="96">
        <v>0</v>
      </c>
      <c r="H204" s="96">
        <v>0</v>
      </c>
      <c r="I204" s="86">
        <v>0.25</v>
      </c>
      <c r="J204" s="86">
        <v>0.25</v>
      </c>
      <c r="K204" s="86">
        <v>0</v>
      </c>
      <c r="L204" s="86">
        <v>0</v>
      </c>
      <c r="M204" s="86">
        <v>0</v>
      </c>
      <c r="N204" s="86">
        <v>0</v>
      </c>
      <c r="O204" s="79">
        <v>0</v>
      </c>
      <c r="P204" s="79">
        <v>0</v>
      </c>
      <c r="Q204" s="79">
        <v>0.5</v>
      </c>
      <c r="R204" s="79">
        <v>0</v>
      </c>
      <c r="S204" s="86">
        <v>0</v>
      </c>
    </row>
    <row r="205" spans="1:19" x14ac:dyDescent="0.2">
      <c r="A205" s="79" t="s">
        <v>236</v>
      </c>
      <c r="B205" s="79" t="s">
        <v>238</v>
      </c>
      <c r="C205" s="79" t="s">
        <v>239</v>
      </c>
      <c r="D205" s="79">
        <v>36.299999999999997</v>
      </c>
      <c r="E205" s="79">
        <v>9.4E-2</v>
      </c>
      <c r="F205" s="79">
        <v>10</v>
      </c>
      <c r="G205" s="79">
        <v>10</v>
      </c>
      <c r="H205" s="79">
        <v>0</v>
      </c>
      <c r="I205" s="86">
        <v>0.7</v>
      </c>
      <c r="J205" s="86">
        <v>0.05</v>
      </c>
      <c r="K205" s="86">
        <v>0.25</v>
      </c>
      <c r="L205" s="86">
        <v>0</v>
      </c>
      <c r="M205" s="86">
        <v>0</v>
      </c>
      <c r="N205" s="86">
        <v>0</v>
      </c>
      <c r="O205" s="79">
        <v>0</v>
      </c>
      <c r="P205" s="79">
        <v>0</v>
      </c>
      <c r="Q205" s="79">
        <v>0</v>
      </c>
      <c r="R205" s="79">
        <v>0</v>
      </c>
      <c r="S205" s="86">
        <v>0</v>
      </c>
    </row>
    <row r="206" spans="1:19" x14ac:dyDescent="0.2">
      <c r="A206" s="79" t="s">
        <v>240</v>
      </c>
      <c r="B206" s="79" t="s">
        <v>241</v>
      </c>
      <c r="C206" s="79" t="s">
        <v>242</v>
      </c>
      <c r="D206" s="79">
        <v>0</v>
      </c>
      <c r="E206" s="79">
        <v>0</v>
      </c>
      <c r="F206" s="79">
        <v>299.23462280000001</v>
      </c>
      <c r="G206" s="79">
        <v>299.23462280000001</v>
      </c>
      <c r="H206" s="79">
        <v>0</v>
      </c>
      <c r="I206" s="86">
        <v>1</v>
      </c>
      <c r="J206" s="86">
        <v>0</v>
      </c>
      <c r="K206" s="86">
        <v>0</v>
      </c>
      <c r="L206" s="86">
        <v>0</v>
      </c>
      <c r="M206" s="86">
        <v>0</v>
      </c>
      <c r="N206" s="86">
        <v>0</v>
      </c>
      <c r="O206" s="79">
        <v>0</v>
      </c>
      <c r="P206" s="79">
        <v>0</v>
      </c>
      <c r="Q206" s="79">
        <v>0</v>
      </c>
      <c r="R206" s="79">
        <v>0</v>
      </c>
      <c r="S206" s="86">
        <v>0</v>
      </c>
    </row>
    <row r="207" spans="1:19" x14ac:dyDescent="0.2">
      <c r="A207" s="79" t="s">
        <v>240</v>
      </c>
      <c r="B207" s="79" t="s">
        <v>241</v>
      </c>
      <c r="C207" s="79" t="s">
        <v>244</v>
      </c>
      <c r="D207" s="79">
        <v>34.913381610000002</v>
      </c>
      <c r="E207" s="79">
        <v>6.9249683000000006E-2</v>
      </c>
      <c r="F207" s="79">
        <v>0</v>
      </c>
      <c r="G207" s="79">
        <v>0</v>
      </c>
      <c r="H207" s="79">
        <v>0</v>
      </c>
      <c r="I207" s="86">
        <v>1</v>
      </c>
      <c r="J207" s="86">
        <v>0</v>
      </c>
      <c r="K207" s="86">
        <v>0</v>
      </c>
      <c r="L207" s="86">
        <v>0</v>
      </c>
      <c r="M207" s="86">
        <v>0</v>
      </c>
      <c r="N207" s="86">
        <v>0</v>
      </c>
      <c r="O207" s="79">
        <v>0</v>
      </c>
      <c r="P207" s="79">
        <v>0</v>
      </c>
      <c r="Q207" s="79">
        <v>0</v>
      </c>
      <c r="R207" s="79">
        <v>0</v>
      </c>
      <c r="S207" s="86">
        <v>0</v>
      </c>
    </row>
    <row r="208" spans="1:19" x14ac:dyDescent="0.2">
      <c r="A208" s="79" t="s">
        <v>240</v>
      </c>
      <c r="B208" s="79" t="s">
        <v>241</v>
      </c>
      <c r="C208" s="79" t="s">
        <v>246</v>
      </c>
      <c r="D208" s="79">
        <v>5.3078864619999999</v>
      </c>
      <c r="E208" s="79">
        <v>3.6619956000000002E-2</v>
      </c>
      <c r="F208" s="79">
        <v>3.376331135</v>
      </c>
      <c r="G208" s="79">
        <v>3.376331135</v>
      </c>
      <c r="H208" s="79">
        <v>0</v>
      </c>
      <c r="I208" s="86">
        <v>0.99</v>
      </c>
      <c r="J208" s="86">
        <v>0</v>
      </c>
      <c r="K208" s="86">
        <v>0</v>
      </c>
      <c r="L208" s="86">
        <v>0</v>
      </c>
      <c r="M208" s="86">
        <v>0</v>
      </c>
      <c r="N208" s="86">
        <v>0</v>
      </c>
      <c r="O208" s="79">
        <v>0</v>
      </c>
      <c r="P208" s="79">
        <v>0</v>
      </c>
      <c r="Q208" s="79">
        <v>0</v>
      </c>
      <c r="R208" s="79">
        <v>0</v>
      </c>
      <c r="S208" s="86">
        <v>0.01</v>
      </c>
    </row>
    <row r="209" spans="1:19" x14ac:dyDescent="0.2">
      <c r="A209" s="79" t="s">
        <v>240</v>
      </c>
      <c r="B209" s="79" t="s">
        <v>241</v>
      </c>
      <c r="C209" s="79" t="s">
        <v>248</v>
      </c>
      <c r="D209" s="79">
        <v>3.8905218100000001</v>
      </c>
      <c r="E209" s="79">
        <v>2.6403675000000001E-2</v>
      </c>
      <c r="F209" s="79">
        <v>5.9894687000000002E-2</v>
      </c>
      <c r="G209" s="79">
        <v>5.9894687000000002E-2</v>
      </c>
      <c r="H209" s="79">
        <v>0</v>
      </c>
      <c r="I209" s="86">
        <v>0.8</v>
      </c>
      <c r="J209" s="86">
        <v>0.15</v>
      </c>
      <c r="K209" s="86">
        <v>0</v>
      </c>
      <c r="L209" s="86">
        <v>0.05</v>
      </c>
      <c r="M209" s="86">
        <v>0</v>
      </c>
      <c r="N209" s="86">
        <v>0</v>
      </c>
      <c r="O209" s="79">
        <v>0</v>
      </c>
      <c r="P209" s="79">
        <v>0</v>
      </c>
      <c r="Q209" s="79">
        <v>0</v>
      </c>
      <c r="R209" s="79">
        <v>0</v>
      </c>
      <c r="S209" s="86">
        <v>0</v>
      </c>
    </row>
    <row r="210" spans="1:19" x14ac:dyDescent="0.2">
      <c r="A210" s="79" t="s">
        <v>240</v>
      </c>
      <c r="B210" s="79" t="s">
        <v>241</v>
      </c>
      <c r="C210" s="79" t="s">
        <v>249</v>
      </c>
      <c r="D210" s="79">
        <v>4.0999999999999996</v>
      </c>
      <c r="E210" s="79">
        <v>1.1299999999999999E-2</v>
      </c>
      <c r="F210" s="79">
        <v>8</v>
      </c>
      <c r="G210" s="79">
        <v>8</v>
      </c>
      <c r="H210" s="79">
        <v>0</v>
      </c>
      <c r="I210" s="86">
        <v>0.9</v>
      </c>
      <c r="J210" s="86">
        <v>0</v>
      </c>
      <c r="K210" s="86">
        <v>0.1</v>
      </c>
      <c r="L210" s="86">
        <v>0</v>
      </c>
      <c r="M210" s="86">
        <v>0</v>
      </c>
      <c r="N210" s="86">
        <v>0</v>
      </c>
      <c r="O210" s="79">
        <v>0</v>
      </c>
      <c r="P210" s="79">
        <v>0</v>
      </c>
      <c r="Q210" s="79">
        <v>0</v>
      </c>
      <c r="R210" s="79">
        <v>0</v>
      </c>
      <c r="S210" s="86">
        <v>0</v>
      </c>
    </row>
    <row r="211" spans="1:19" x14ac:dyDescent="0.2">
      <c r="A211" s="79" t="s">
        <v>240</v>
      </c>
      <c r="B211" s="79" t="s">
        <v>241</v>
      </c>
      <c r="C211" s="79" t="s">
        <v>250</v>
      </c>
      <c r="D211" s="79">
        <v>0.24</v>
      </c>
      <c r="E211" s="79">
        <v>5.9999999999999995E-4</v>
      </c>
      <c r="F211" s="79">
        <v>0.01</v>
      </c>
      <c r="G211" s="79">
        <v>0.01</v>
      </c>
      <c r="H211" s="79">
        <v>0</v>
      </c>
      <c r="I211" s="86">
        <v>0</v>
      </c>
      <c r="J211" s="86">
        <v>0</v>
      </c>
      <c r="K211" s="86">
        <v>0.6</v>
      </c>
      <c r="L211" s="86">
        <v>0</v>
      </c>
      <c r="M211" s="86">
        <v>0.4</v>
      </c>
      <c r="N211" s="86">
        <v>0</v>
      </c>
      <c r="O211" s="79">
        <v>0</v>
      </c>
      <c r="P211" s="79">
        <v>0</v>
      </c>
      <c r="Q211" s="79">
        <v>0</v>
      </c>
      <c r="R211" s="79">
        <v>0</v>
      </c>
      <c r="S211" s="86">
        <v>0</v>
      </c>
    </row>
    <row r="212" spans="1:19" x14ac:dyDescent="0.2">
      <c r="A212" s="79" t="s">
        <v>240</v>
      </c>
      <c r="B212" s="79" t="s">
        <v>241</v>
      </c>
      <c r="C212" s="79" t="s">
        <v>111</v>
      </c>
      <c r="D212" s="79">
        <v>0.47</v>
      </c>
      <c r="E212" s="79">
        <v>5.9999999999999995E-4</v>
      </c>
      <c r="F212" s="79">
        <v>0.01</v>
      </c>
      <c r="G212" s="79">
        <v>0.01</v>
      </c>
      <c r="H212" s="79">
        <v>0</v>
      </c>
      <c r="I212" s="86">
        <v>0</v>
      </c>
      <c r="J212" s="86">
        <v>0.5</v>
      </c>
      <c r="K212" s="86">
        <v>0.5</v>
      </c>
      <c r="L212" s="86">
        <v>0</v>
      </c>
      <c r="M212" s="86">
        <v>0</v>
      </c>
      <c r="N212" s="86">
        <v>0</v>
      </c>
      <c r="O212" s="79">
        <v>0</v>
      </c>
      <c r="P212" s="79">
        <v>0</v>
      </c>
      <c r="Q212" s="79">
        <v>0</v>
      </c>
      <c r="R212" s="79">
        <v>0</v>
      </c>
      <c r="S212" s="86">
        <v>0</v>
      </c>
    </row>
    <row r="213" spans="1:19" x14ac:dyDescent="0.2">
      <c r="A213" s="79" t="s">
        <v>240</v>
      </c>
      <c r="B213" s="79" t="s">
        <v>241</v>
      </c>
      <c r="C213" s="79" t="s">
        <v>251</v>
      </c>
      <c r="D213" s="79">
        <v>0.4</v>
      </c>
      <c r="E213" s="79">
        <v>2.4000000000000001E-4</v>
      </c>
      <c r="F213" s="79">
        <v>0.2</v>
      </c>
      <c r="G213" s="79">
        <v>0.2</v>
      </c>
      <c r="H213" s="79">
        <v>0</v>
      </c>
      <c r="I213" s="86">
        <v>0.9</v>
      </c>
      <c r="J213" s="86">
        <v>0</v>
      </c>
      <c r="K213" s="86">
        <v>0.1</v>
      </c>
      <c r="L213" s="86">
        <v>0</v>
      </c>
      <c r="M213" s="86">
        <v>0</v>
      </c>
      <c r="N213" s="86">
        <v>0</v>
      </c>
      <c r="O213" s="79">
        <v>0</v>
      </c>
      <c r="P213" s="79">
        <v>0</v>
      </c>
      <c r="Q213" s="79">
        <v>0</v>
      </c>
      <c r="R213" s="79">
        <v>0</v>
      </c>
      <c r="S213" s="86">
        <v>0</v>
      </c>
    </row>
    <row r="214" spans="1:19" x14ac:dyDescent="0.2">
      <c r="A214" s="79" t="s">
        <v>240</v>
      </c>
      <c r="B214" s="79" t="s">
        <v>241</v>
      </c>
      <c r="C214" s="79" t="s">
        <v>252</v>
      </c>
      <c r="D214" s="79">
        <v>0.3</v>
      </c>
      <c r="E214" s="98">
        <v>6.0000000000000002E-5</v>
      </c>
      <c r="F214" s="79">
        <v>0.2</v>
      </c>
      <c r="G214" s="79">
        <v>0.2</v>
      </c>
      <c r="H214" s="79">
        <v>0</v>
      </c>
      <c r="I214" s="86">
        <v>0.1</v>
      </c>
      <c r="J214" s="86">
        <v>0.25</v>
      </c>
      <c r="K214" s="86">
        <v>0.65</v>
      </c>
      <c r="L214" s="86">
        <v>0</v>
      </c>
      <c r="M214" s="86">
        <v>0</v>
      </c>
      <c r="N214" s="86">
        <v>0</v>
      </c>
      <c r="O214" s="79">
        <v>0</v>
      </c>
      <c r="P214" s="79">
        <v>0</v>
      </c>
      <c r="Q214" s="79">
        <v>0</v>
      </c>
      <c r="R214" s="79">
        <v>0</v>
      </c>
      <c r="S214" s="86">
        <v>0</v>
      </c>
    </row>
    <row r="215" spans="1:19" x14ac:dyDescent="0.2">
      <c r="A215" s="79" t="s">
        <v>240</v>
      </c>
      <c r="B215" s="79" t="s">
        <v>1114</v>
      </c>
      <c r="C215" s="79" t="s">
        <v>254</v>
      </c>
      <c r="D215" s="79">
        <v>49.22</v>
      </c>
      <c r="E215" s="79">
        <v>0.18859999999999999</v>
      </c>
      <c r="F215" s="79">
        <v>0</v>
      </c>
      <c r="G215" s="79">
        <v>0</v>
      </c>
      <c r="H215" s="79">
        <v>0.98630136999999996</v>
      </c>
      <c r="I215" s="86">
        <v>0.7</v>
      </c>
      <c r="J215" s="86">
        <v>0</v>
      </c>
      <c r="K215" s="86">
        <v>0</v>
      </c>
      <c r="L215" s="86">
        <v>0</v>
      </c>
      <c r="M215" s="86">
        <v>0.3</v>
      </c>
      <c r="N215" s="86">
        <v>0</v>
      </c>
      <c r="O215" s="79">
        <v>0</v>
      </c>
      <c r="P215" s="79">
        <v>0</v>
      </c>
      <c r="Q215" s="79">
        <v>0</v>
      </c>
      <c r="R215" s="79">
        <v>0</v>
      </c>
      <c r="S215" s="86">
        <v>0</v>
      </c>
    </row>
    <row r="216" spans="1:19" x14ac:dyDescent="0.2">
      <c r="A216" s="79" t="s">
        <v>240</v>
      </c>
      <c r="B216" s="79" t="s">
        <v>1114</v>
      </c>
      <c r="C216" s="79" t="s">
        <v>255</v>
      </c>
      <c r="D216" s="79">
        <v>54</v>
      </c>
      <c r="E216" s="79">
        <v>8.2000000000000003E-2</v>
      </c>
      <c r="F216" s="79">
        <v>0</v>
      </c>
      <c r="G216" s="79">
        <v>0</v>
      </c>
      <c r="H216" s="79">
        <v>0</v>
      </c>
      <c r="I216" s="86">
        <v>0</v>
      </c>
      <c r="J216" s="86">
        <v>0.7</v>
      </c>
      <c r="K216" s="86">
        <v>0</v>
      </c>
      <c r="L216" s="86">
        <v>0.3</v>
      </c>
      <c r="M216" s="86">
        <v>0</v>
      </c>
      <c r="N216" s="86">
        <v>0</v>
      </c>
      <c r="O216" s="79">
        <v>0</v>
      </c>
      <c r="P216" s="79">
        <v>0</v>
      </c>
      <c r="Q216" s="79">
        <v>0</v>
      </c>
      <c r="R216" s="79">
        <v>0</v>
      </c>
      <c r="S216" s="86">
        <v>0</v>
      </c>
    </row>
    <row r="217" spans="1:19" x14ac:dyDescent="0.2">
      <c r="A217" s="79" t="s">
        <v>240</v>
      </c>
      <c r="B217" s="79" t="s">
        <v>1115</v>
      </c>
      <c r="C217" s="79" t="s">
        <v>258</v>
      </c>
      <c r="D217" s="79">
        <v>4.7699999999999996</v>
      </c>
      <c r="E217" s="79">
        <v>9.2999999999999992E-3</v>
      </c>
      <c r="F217" s="79">
        <v>55</v>
      </c>
      <c r="G217" s="79">
        <v>55</v>
      </c>
      <c r="H217" s="79">
        <v>0</v>
      </c>
      <c r="I217" s="86">
        <v>0.9</v>
      </c>
      <c r="J217" s="86">
        <v>0.05</v>
      </c>
      <c r="K217" s="86">
        <v>0</v>
      </c>
      <c r="L217" s="86">
        <v>0.05</v>
      </c>
      <c r="M217" s="86">
        <v>0</v>
      </c>
      <c r="N217" s="86">
        <v>0</v>
      </c>
      <c r="O217" s="79">
        <v>0</v>
      </c>
      <c r="P217" s="79">
        <v>0</v>
      </c>
      <c r="Q217" s="79">
        <v>0</v>
      </c>
      <c r="R217" s="79">
        <v>0</v>
      </c>
      <c r="S217" s="86">
        <v>0</v>
      </c>
    </row>
    <row r="218" spans="1:19" x14ac:dyDescent="0.2">
      <c r="A218" s="79" t="s">
        <v>240</v>
      </c>
      <c r="B218" s="79" t="s">
        <v>1115</v>
      </c>
      <c r="C218" s="79" t="s">
        <v>260</v>
      </c>
      <c r="D218" s="79">
        <v>5.0999999999999996</v>
      </c>
      <c r="E218" s="79">
        <v>9.9000000000000008E-3</v>
      </c>
      <c r="F218" s="79">
        <v>6</v>
      </c>
      <c r="G218" s="79">
        <v>6</v>
      </c>
      <c r="H218" s="79">
        <v>0</v>
      </c>
      <c r="I218" s="86">
        <v>1</v>
      </c>
      <c r="J218" s="86">
        <v>0</v>
      </c>
      <c r="K218" s="86">
        <v>0</v>
      </c>
      <c r="L218" s="86">
        <v>0</v>
      </c>
      <c r="M218" s="86">
        <v>0</v>
      </c>
      <c r="N218" s="86">
        <v>0</v>
      </c>
      <c r="O218" s="79">
        <v>0</v>
      </c>
      <c r="P218" s="79">
        <v>0</v>
      </c>
      <c r="Q218" s="79">
        <v>0</v>
      </c>
      <c r="R218" s="79">
        <v>0</v>
      </c>
      <c r="S218" s="86">
        <v>0</v>
      </c>
    </row>
    <row r="219" spans="1:19" x14ac:dyDescent="0.2">
      <c r="A219" s="79" t="s">
        <v>240</v>
      </c>
      <c r="B219" s="79" t="s">
        <v>262</v>
      </c>
      <c r="C219" s="79" t="s">
        <v>263</v>
      </c>
      <c r="D219" s="79">
        <v>12.4</v>
      </c>
      <c r="E219" s="79">
        <v>3.4000000000000002E-2</v>
      </c>
      <c r="F219" s="79">
        <v>175</v>
      </c>
      <c r="G219" s="79">
        <v>175</v>
      </c>
      <c r="H219" s="79">
        <v>0</v>
      </c>
      <c r="I219" s="86">
        <v>0.8</v>
      </c>
      <c r="J219" s="86">
        <v>0.1</v>
      </c>
      <c r="K219" s="86">
        <v>0</v>
      </c>
      <c r="L219" s="86">
        <v>0.1</v>
      </c>
      <c r="M219" s="86">
        <v>0</v>
      </c>
      <c r="N219" s="86">
        <v>0</v>
      </c>
      <c r="O219" s="79">
        <v>0</v>
      </c>
      <c r="P219" s="79">
        <v>0</v>
      </c>
      <c r="Q219" s="79">
        <v>0</v>
      </c>
      <c r="R219" s="79">
        <v>0</v>
      </c>
      <c r="S219" s="86">
        <v>0</v>
      </c>
    </row>
    <row r="220" spans="1:19" s="96" customFormat="1" x14ac:dyDescent="0.2">
      <c r="A220" s="96" t="s">
        <v>240</v>
      </c>
      <c r="B220" s="96" t="s">
        <v>1116</v>
      </c>
      <c r="C220" s="96" t="s">
        <v>1116</v>
      </c>
      <c r="D220" s="96">
        <v>211.83</v>
      </c>
      <c r="E220" s="96">
        <v>0.36</v>
      </c>
      <c r="F220" s="96">
        <v>2585.1</v>
      </c>
      <c r="G220" s="96">
        <v>2585.1</v>
      </c>
      <c r="H220" s="96">
        <v>0</v>
      </c>
      <c r="I220" s="70">
        <v>0.9</v>
      </c>
      <c r="J220" s="70">
        <v>0</v>
      </c>
      <c r="K220" s="70">
        <v>0.1</v>
      </c>
      <c r="L220" s="70">
        <v>0</v>
      </c>
      <c r="M220" s="70">
        <v>0</v>
      </c>
      <c r="N220" s="70">
        <v>0</v>
      </c>
      <c r="O220" s="70">
        <v>0</v>
      </c>
      <c r="P220" s="70">
        <v>0</v>
      </c>
      <c r="Q220" s="70">
        <v>0</v>
      </c>
      <c r="R220" s="70">
        <v>0</v>
      </c>
      <c r="S220" s="70">
        <v>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2A2B7-1718-9345-B7DD-77EE335EBB6F}">
  <dimension ref="A1:S220"/>
  <sheetViews>
    <sheetView topLeftCell="A211" workbookViewId="0">
      <selection activeCell="D3" sqref="D3"/>
    </sheetView>
  </sheetViews>
  <sheetFormatPr baseColWidth="10" defaultColWidth="10.6640625" defaultRowHeight="16" x14ac:dyDescent="0.2"/>
  <cols>
    <col min="1" max="3" width="8.6640625" style="79"/>
    <col min="4" max="8" width="10.6640625" style="79"/>
    <col min="9" max="12" width="10.6640625" style="86"/>
    <col min="13" max="13" width="12.1640625" style="86" customWidth="1"/>
    <col min="14" max="14" width="14" style="86" customWidth="1"/>
    <col min="15" max="15" width="15.5" style="79" customWidth="1"/>
    <col min="16" max="16" width="10.83203125" style="79" customWidth="1"/>
    <col min="17" max="17" width="14.83203125" style="79" customWidth="1"/>
    <col min="18" max="18" width="13" style="79" customWidth="1"/>
    <col min="19" max="19" width="12.5" style="86" customWidth="1"/>
  </cols>
  <sheetData>
    <row r="1" spans="1:19" s="79" customFormat="1" ht="19" x14ac:dyDescent="0.2">
      <c r="A1" s="85" t="s">
        <v>4</v>
      </c>
      <c r="B1" s="85" t="s">
        <v>5</v>
      </c>
      <c r="C1" s="82" t="s">
        <v>6</v>
      </c>
      <c r="D1" s="82" t="s">
        <v>0</v>
      </c>
      <c r="E1" s="82" t="s">
        <v>265</v>
      </c>
      <c r="F1" s="82" t="s">
        <v>266</v>
      </c>
      <c r="G1" s="82" t="s">
        <v>1</v>
      </c>
      <c r="H1" s="82" t="s">
        <v>2</v>
      </c>
      <c r="I1" s="85" t="s">
        <v>1068</v>
      </c>
      <c r="J1" s="85" t="s">
        <v>1069</v>
      </c>
      <c r="K1" s="85" t="s">
        <v>1070</v>
      </c>
      <c r="L1" s="85" t="s">
        <v>1071</v>
      </c>
      <c r="M1" s="85" t="s">
        <v>1035</v>
      </c>
      <c r="N1" s="85" t="s">
        <v>1037</v>
      </c>
      <c r="O1" s="85" t="s">
        <v>1043</v>
      </c>
      <c r="P1" s="85" t="s">
        <v>1044</v>
      </c>
      <c r="Q1" s="85" t="s">
        <v>1045</v>
      </c>
      <c r="R1" s="85" t="s">
        <v>1048</v>
      </c>
      <c r="S1" s="85" t="s">
        <v>1036</v>
      </c>
    </row>
    <row r="2" spans="1:19" x14ac:dyDescent="0.2">
      <c r="A2" s="79" t="s">
        <v>13</v>
      </c>
      <c r="B2" s="79" t="s">
        <v>14</v>
      </c>
      <c r="C2" s="79" t="s">
        <v>15</v>
      </c>
      <c r="D2" s="79">
        <v>5.4</v>
      </c>
      <c r="E2" s="79">
        <v>1.41E-2</v>
      </c>
      <c r="F2" s="79">
        <v>0</v>
      </c>
      <c r="G2" s="79">
        <v>0</v>
      </c>
      <c r="H2" s="79">
        <v>0</v>
      </c>
      <c r="I2" s="86">
        <v>1</v>
      </c>
      <c r="J2" s="86">
        <v>0</v>
      </c>
      <c r="K2" s="86">
        <v>0</v>
      </c>
      <c r="L2" s="88">
        <v>0</v>
      </c>
      <c r="M2" s="88">
        <v>0</v>
      </c>
      <c r="N2" s="88">
        <v>0</v>
      </c>
      <c r="O2" s="88">
        <v>0</v>
      </c>
      <c r="P2" s="88">
        <v>0</v>
      </c>
      <c r="Q2" s="88">
        <v>0</v>
      </c>
      <c r="R2" s="88">
        <v>0</v>
      </c>
      <c r="S2" s="88">
        <v>0</v>
      </c>
    </row>
    <row r="3" spans="1:19" x14ac:dyDescent="0.2">
      <c r="A3" s="79" t="s">
        <v>13</v>
      </c>
      <c r="B3" s="79" t="s">
        <v>14</v>
      </c>
      <c r="C3" s="79" t="s">
        <v>17</v>
      </c>
      <c r="D3" s="79">
        <v>11.2</v>
      </c>
      <c r="E3" s="79">
        <v>3.4000000000000002E-2</v>
      </c>
      <c r="F3" s="79">
        <v>18</v>
      </c>
      <c r="G3" s="79">
        <v>18</v>
      </c>
      <c r="H3" s="79">
        <v>0</v>
      </c>
      <c r="I3" s="86">
        <v>0.2</v>
      </c>
      <c r="J3" s="86">
        <v>0.1</v>
      </c>
      <c r="K3" s="86">
        <v>0.7</v>
      </c>
      <c r="L3" s="88">
        <v>0</v>
      </c>
      <c r="M3" s="88">
        <v>0</v>
      </c>
      <c r="N3" s="88">
        <v>0</v>
      </c>
      <c r="O3" s="88">
        <v>0</v>
      </c>
      <c r="P3" s="88">
        <v>0</v>
      </c>
      <c r="Q3" s="88">
        <v>0</v>
      </c>
      <c r="R3" s="88">
        <v>0</v>
      </c>
      <c r="S3" s="88">
        <v>0</v>
      </c>
    </row>
    <row r="4" spans="1:19" x14ac:dyDescent="0.2">
      <c r="A4" s="79" t="s">
        <v>13</v>
      </c>
      <c r="B4" s="79" t="s">
        <v>14</v>
      </c>
      <c r="C4" s="79" t="s">
        <v>18</v>
      </c>
      <c r="D4" s="79">
        <v>9.6</v>
      </c>
      <c r="E4" s="79">
        <v>1.12E-2</v>
      </c>
      <c r="F4" s="79">
        <v>0</v>
      </c>
      <c r="G4" s="79">
        <v>0</v>
      </c>
      <c r="H4" s="79">
        <v>0</v>
      </c>
      <c r="I4" s="86">
        <v>1</v>
      </c>
      <c r="J4" s="86">
        <v>0</v>
      </c>
      <c r="K4" s="86">
        <v>0</v>
      </c>
      <c r="L4" s="86">
        <v>0</v>
      </c>
      <c r="M4" s="86">
        <v>0</v>
      </c>
      <c r="N4" s="86">
        <v>0</v>
      </c>
      <c r="O4" s="86">
        <v>0</v>
      </c>
      <c r="P4" s="86">
        <v>0</v>
      </c>
      <c r="Q4" s="86">
        <v>0</v>
      </c>
      <c r="R4" s="86">
        <v>0</v>
      </c>
      <c r="S4" s="86">
        <v>0</v>
      </c>
    </row>
    <row r="5" spans="1:19" x14ac:dyDescent="0.2">
      <c r="A5" s="79" t="s">
        <v>13</v>
      </c>
      <c r="B5" s="79" t="s">
        <v>14</v>
      </c>
      <c r="C5" s="79" t="s">
        <v>19</v>
      </c>
      <c r="D5" s="79">
        <v>1.8</v>
      </c>
      <c r="E5" s="79">
        <v>3.3999999999999998E-3</v>
      </c>
      <c r="F5" s="79">
        <v>0</v>
      </c>
      <c r="G5" s="79">
        <v>0</v>
      </c>
      <c r="H5" s="79">
        <v>0</v>
      </c>
      <c r="I5" s="86">
        <v>1</v>
      </c>
      <c r="J5" s="86">
        <v>0</v>
      </c>
      <c r="K5" s="86">
        <v>0</v>
      </c>
      <c r="L5" s="86">
        <v>0</v>
      </c>
      <c r="M5" s="86">
        <v>0</v>
      </c>
      <c r="N5" s="86">
        <v>0</v>
      </c>
      <c r="O5" s="86">
        <v>0</v>
      </c>
      <c r="P5" s="86">
        <v>0</v>
      </c>
      <c r="Q5" s="86">
        <v>0</v>
      </c>
      <c r="R5" s="86">
        <v>0</v>
      </c>
      <c r="S5" s="86">
        <v>0</v>
      </c>
    </row>
    <row r="6" spans="1:19" x14ac:dyDescent="0.2">
      <c r="A6" s="79" t="s">
        <v>13</v>
      </c>
      <c r="B6" s="79" t="s">
        <v>14</v>
      </c>
      <c r="C6" s="79" t="s">
        <v>20</v>
      </c>
      <c r="D6" s="79">
        <v>3</v>
      </c>
      <c r="E6" s="79">
        <v>9.2999999999999992E-3</v>
      </c>
      <c r="F6" s="79">
        <v>0</v>
      </c>
      <c r="G6" s="79">
        <v>0</v>
      </c>
      <c r="H6" s="79">
        <v>0</v>
      </c>
      <c r="I6" s="86">
        <v>1</v>
      </c>
      <c r="J6" s="86">
        <v>0</v>
      </c>
      <c r="K6" s="86">
        <v>0</v>
      </c>
      <c r="L6" s="86">
        <v>0</v>
      </c>
      <c r="M6" s="86">
        <v>0</v>
      </c>
      <c r="N6" s="86">
        <v>0</v>
      </c>
      <c r="O6" s="86">
        <v>0</v>
      </c>
      <c r="P6" s="86">
        <v>0</v>
      </c>
      <c r="Q6" s="86">
        <v>0</v>
      </c>
      <c r="R6" s="86">
        <v>0</v>
      </c>
      <c r="S6" s="86">
        <v>0</v>
      </c>
    </row>
    <row r="7" spans="1:19" x14ac:dyDescent="0.2">
      <c r="A7" s="79" t="s">
        <v>13</v>
      </c>
      <c r="B7" s="79" t="s">
        <v>14</v>
      </c>
      <c r="C7" s="79" t="s">
        <v>21</v>
      </c>
      <c r="D7" s="79">
        <v>7.5</v>
      </c>
      <c r="E7" s="79">
        <v>1.2200000000000001E-2</v>
      </c>
      <c r="F7" s="79">
        <v>5.5</v>
      </c>
      <c r="G7" s="79">
        <v>5.5</v>
      </c>
      <c r="H7" s="79">
        <v>0</v>
      </c>
      <c r="I7" s="86">
        <v>1</v>
      </c>
      <c r="J7" s="86">
        <v>0</v>
      </c>
      <c r="K7" s="86">
        <v>0</v>
      </c>
      <c r="L7" s="86">
        <v>0</v>
      </c>
      <c r="M7" s="86">
        <v>0</v>
      </c>
      <c r="N7" s="86">
        <v>0</v>
      </c>
      <c r="O7" s="86">
        <v>0</v>
      </c>
      <c r="P7" s="86">
        <v>0</v>
      </c>
      <c r="Q7" s="86">
        <v>0</v>
      </c>
      <c r="R7" s="86">
        <v>0</v>
      </c>
      <c r="S7" s="86">
        <v>0</v>
      </c>
    </row>
    <row r="8" spans="1:19" x14ac:dyDescent="0.2">
      <c r="A8" s="79" t="s">
        <v>13</v>
      </c>
      <c r="B8" s="79" t="s">
        <v>14</v>
      </c>
      <c r="C8" s="79" t="s">
        <v>22</v>
      </c>
      <c r="D8" s="79">
        <v>0.7</v>
      </c>
      <c r="E8" s="79">
        <v>4.2999999999999999E-4</v>
      </c>
      <c r="F8" s="79">
        <v>0</v>
      </c>
      <c r="G8" s="79">
        <v>0</v>
      </c>
      <c r="H8" s="79">
        <v>0</v>
      </c>
      <c r="I8" s="86">
        <v>0</v>
      </c>
      <c r="J8" s="86">
        <v>0</v>
      </c>
      <c r="K8" s="86">
        <v>1</v>
      </c>
      <c r="L8" s="86">
        <v>0</v>
      </c>
      <c r="M8" s="86">
        <v>0</v>
      </c>
      <c r="N8" s="86">
        <v>0</v>
      </c>
      <c r="O8" s="86">
        <v>0</v>
      </c>
      <c r="P8" s="86">
        <v>0</v>
      </c>
      <c r="Q8" s="86">
        <v>0</v>
      </c>
      <c r="R8" s="86">
        <v>0</v>
      </c>
      <c r="S8" s="86">
        <v>0</v>
      </c>
    </row>
    <row r="9" spans="1:19" x14ac:dyDescent="0.2">
      <c r="A9" s="79" t="s">
        <v>13</v>
      </c>
      <c r="B9" s="79" t="s">
        <v>14</v>
      </c>
      <c r="C9" s="79" t="s">
        <v>23</v>
      </c>
      <c r="D9" s="79">
        <v>3.2</v>
      </c>
      <c r="E9" s="79">
        <v>3.0000000000000001E-3</v>
      </c>
      <c r="F9" s="79">
        <v>0</v>
      </c>
      <c r="G9" s="79">
        <v>0</v>
      </c>
      <c r="H9" s="79">
        <v>0</v>
      </c>
      <c r="I9" s="87">
        <v>0</v>
      </c>
      <c r="J9" s="87">
        <v>0</v>
      </c>
      <c r="K9" s="87">
        <v>1</v>
      </c>
      <c r="L9" s="87">
        <v>0</v>
      </c>
      <c r="M9" s="87">
        <v>0</v>
      </c>
      <c r="N9" s="87">
        <v>0</v>
      </c>
      <c r="O9" s="87">
        <v>0</v>
      </c>
      <c r="P9" s="87">
        <v>0</v>
      </c>
      <c r="Q9" s="87">
        <v>0</v>
      </c>
      <c r="R9" s="87">
        <v>0</v>
      </c>
      <c r="S9" s="87">
        <v>0</v>
      </c>
    </row>
    <row r="10" spans="1:19" x14ac:dyDescent="0.2">
      <c r="A10" s="79" t="s">
        <v>13</v>
      </c>
      <c r="B10" s="79" t="s">
        <v>24</v>
      </c>
      <c r="C10" s="79" t="s">
        <v>25</v>
      </c>
      <c r="D10" s="79">
        <v>5.4</v>
      </c>
      <c r="E10" s="79">
        <v>1.3599999999999999E-2</v>
      </c>
      <c r="F10" s="79">
        <v>0.1</v>
      </c>
      <c r="G10" s="79">
        <v>0.1</v>
      </c>
      <c r="H10" s="79">
        <v>0</v>
      </c>
      <c r="I10" s="87">
        <v>0.5</v>
      </c>
      <c r="J10" s="87">
        <v>0</v>
      </c>
      <c r="K10" s="87">
        <v>0</v>
      </c>
      <c r="L10" s="87">
        <v>0</v>
      </c>
      <c r="M10" s="87">
        <v>0</v>
      </c>
      <c r="N10" s="87">
        <v>0</v>
      </c>
      <c r="O10" s="87">
        <v>0</v>
      </c>
      <c r="P10" s="89">
        <v>0.5</v>
      </c>
      <c r="Q10" s="87">
        <v>0</v>
      </c>
      <c r="R10" s="87">
        <v>0</v>
      </c>
      <c r="S10" s="87">
        <v>0</v>
      </c>
    </row>
    <row r="11" spans="1:19" x14ac:dyDescent="0.2">
      <c r="A11" s="79" t="s">
        <v>13</v>
      </c>
      <c r="B11" s="79" t="s">
        <v>24</v>
      </c>
      <c r="C11" s="79" t="s">
        <v>27</v>
      </c>
      <c r="D11" s="79">
        <v>13.9</v>
      </c>
      <c r="E11" s="79">
        <v>2.3800000000000002E-2</v>
      </c>
      <c r="F11" s="79">
        <v>31.8</v>
      </c>
      <c r="G11" s="79">
        <v>31.8</v>
      </c>
      <c r="H11" s="79">
        <v>0</v>
      </c>
      <c r="I11" s="86">
        <v>0.5</v>
      </c>
      <c r="J11" s="87">
        <v>0</v>
      </c>
      <c r="K11" s="86">
        <v>0.5</v>
      </c>
      <c r="L11" s="87">
        <v>0</v>
      </c>
      <c r="M11" s="87">
        <v>0</v>
      </c>
      <c r="N11" s="87">
        <v>0</v>
      </c>
      <c r="O11" s="87">
        <v>0</v>
      </c>
      <c r="P11" s="87">
        <v>0</v>
      </c>
      <c r="Q11" s="87">
        <v>0</v>
      </c>
      <c r="R11" s="87">
        <v>0</v>
      </c>
      <c r="S11" s="87">
        <v>0</v>
      </c>
    </row>
    <row r="12" spans="1:19" x14ac:dyDescent="0.2">
      <c r="A12" s="79" t="s">
        <v>13</v>
      </c>
      <c r="B12" s="79" t="s">
        <v>24</v>
      </c>
      <c r="C12" s="79" t="s">
        <v>28</v>
      </c>
      <c r="D12" s="79">
        <v>3.4</v>
      </c>
      <c r="E12" s="79">
        <v>4.4999999999999997E-3</v>
      </c>
      <c r="F12" s="79">
        <v>4</v>
      </c>
      <c r="G12" s="79">
        <v>4</v>
      </c>
      <c r="H12" s="79">
        <v>0</v>
      </c>
      <c r="I12" s="86">
        <v>1</v>
      </c>
      <c r="J12" s="87">
        <v>0</v>
      </c>
      <c r="K12" s="87">
        <v>0</v>
      </c>
      <c r="L12" s="87">
        <v>0</v>
      </c>
      <c r="M12" s="87">
        <v>0</v>
      </c>
      <c r="N12" s="87">
        <v>0</v>
      </c>
      <c r="O12" s="87">
        <v>0</v>
      </c>
      <c r="P12" s="87">
        <v>0</v>
      </c>
      <c r="Q12" s="87">
        <v>0</v>
      </c>
      <c r="R12" s="87">
        <v>0</v>
      </c>
      <c r="S12" s="87">
        <v>0</v>
      </c>
    </row>
    <row r="13" spans="1:19" x14ac:dyDescent="0.2">
      <c r="A13" s="79" t="s">
        <v>13</v>
      </c>
      <c r="B13" s="79" t="s">
        <v>24</v>
      </c>
      <c r="C13" s="79" t="s">
        <v>29</v>
      </c>
      <c r="D13" s="79">
        <v>2.1</v>
      </c>
      <c r="E13" s="79">
        <v>4.4999999999999997E-3</v>
      </c>
      <c r="F13" s="79">
        <v>0.1</v>
      </c>
      <c r="G13" s="79">
        <v>0.1</v>
      </c>
      <c r="H13" s="79">
        <v>0</v>
      </c>
      <c r="I13" s="86">
        <v>0.95</v>
      </c>
      <c r="J13" s="87">
        <v>0</v>
      </c>
      <c r="K13" s="87">
        <v>0</v>
      </c>
      <c r="L13" s="86">
        <v>0.05</v>
      </c>
      <c r="M13" s="87">
        <v>0</v>
      </c>
      <c r="N13" s="87">
        <v>0</v>
      </c>
      <c r="O13" s="87">
        <v>0</v>
      </c>
      <c r="P13" s="87">
        <v>0</v>
      </c>
      <c r="Q13" s="87">
        <v>0</v>
      </c>
      <c r="R13" s="87">
        <v>0</v>
      </c>
      <c r="S13" s="87">
        <v>0</v>
      </c>
    </row>
    <row r="14" spans="1:19" x14ac:dyDescent="0.2">
      <c r="A14" s="79" t="s">
        <v>13</v>
      </c>
      <c r="B14" s="79" t="s">
        <v>24</v>
      </c>
      <c r="C14" s="79" t="s">
        <v>30</v>
      </c>
      <c r="D14" s="79">
        <v>8</v>
      </c>
      <c r="E14" s="79">
        <v>1.41E-2</v>
      </c>
      <c r="F14" s="79">
        <v>34.9</v>
      </c>
      <c r="G14" s="79">
        <v>34.9</v>
      </c>
      <c r="H14" s="79">
        <v>0</v>
      </c>
      <c r="I14" s="86">
        <v>0.5</v>
      </c>
      <c r="J14" s="87">
        <v>0</v>
      </c>
      <c r="K14" s="86">
        <v>0.5</v>
      </c>
      <c r="L14" s="86">
        <v>0</v>
      </c>
      <c r="M14" s="87">
        <v>0</v>
      </c>
      <c r="N14" s="87">
        <v>0</v>
      </c>
      <c r="O14" s="87">
        <v>0</v>
      </c>
      <c r="P14" s="87">
        <v>0</v>
      </c>
      <c r="Q14" s="87">
        <v>0</v>
      </c>
      <c r="R14" s="87">
        <v>0</v>
      </c>
      <c r="S14" s="87">
        <v>0</v>
      </c>
    </row>
    <row r="15" spans="1:19" x14ac:dyDescent="0.2">
      <c r="A15" s="79" t="s">
        <v>13</v>
      </c>
      <c r="B15" s="79" t="s">
        <v>24</v>
      </c>
      <c r="C15" s="79" t="s">
        <v>31</v>
      </c>
      <c r="D15" s="79">
        <v>5.7</v>
      </c>
      <c r="E15" s="79">
        <v>5.4000000000000003E-3</v>
      </c>
      <c r="F15" s="79">
        <v>30.8</v>
      </c>
      <c r="G15" s="79">
        <v>30.8</v>
      </c>
      <c r="H15" s="79">
        <v>0</v>
      </c>
      <c r="I15" s="86">
        <v>0.7</v>
      </c>
      <c r="J15" s="87">
        <v>0</v>
      </c>
      <c r="K15" s="87">
        <v>0</v>
      </c>
      <c r="L15" s="87">
        <v>0</v>
      </c>
      <c r="M15" s="87">
        <v>0</v>
      </c>
      <c r="N15" s="86">
        <v>0.1</v>
      </c>
      <c r="O15" s="79">
        <v>0.1</v>
      </c>
      <c r="P15" s="87">
        <v>0</v>
      </c>
      <c r="Q15" s="87">
        <v>0</v>
      </c>
      <c r="R15" s="87">
        <v>0</v>
      </c>
      <c r="S15" s="86">
        <v>0.1</v>
      </c>
    </row>
    <row r="16" spans="1:19" x14ac:dyDescent="0.2">
      <c r="A16" s="79" t="s">
        <v>13</v>
      </c>
      <c r="B16" s="79" t="s">
        <v>24</v>
      </c>
      <c r="C16" s="79" t="s">
        <v>32</v>
      </c>
      <c r="D16" s="79">
        <v>15.8</v>
      </c>
      <c r="E16" s="79">
        <v>2.3800000000000002E-2</v>
      </c>
      <c r="F16" s="79">
        <v>0</v>
      </c>
      <c r="G16" s="79">
        <v>0</v>
      </c>
      <c r="H16" s="79">
        <v>0</v>
      </c>
      <c r="I16" s="86">
        <v>1</v>
      </c>
      <c r="J16" s="87">
        <v>0</v>
      </c>
      <c r="K16" s="87">
        <v>0</v>
      </c>
      <c r="L16" s="87">
        <v>0</v>
      </c>
      <c r="M16" s="87">
        <v>0</v>
      </c>
      <c r="N16" s="87">
        <v>0</v>
      </c>
      <c r="O16" s="87">
        <v>0</v>
      </c>
      <c r="P16" s="87">
        <v>0</v>
      </c>
      <c r="Q16" s="87">
        <v>0</v>
      </c>
      <c r="R16" s="87">
        <v>0</v>
      </c>
      <c r="S16" s="87">
        <v>0</v>
      </c>
    </row>
    <row r="17" spans="1:19" x14ac:dyDescent="0.2">
      <c r="A17" s="79" t="s">
        <v>13</v>
      </c>
      <c r="B17" s="79" t="s">
        <v>24</v>
      </c>
      <c r="C17" s="79" t="s">
        <v>33</v>
      </c>
      <c r="D17" s="79">
        <v>0</v>
      </c>
      <c r="E17" s="79">
        <v>0</v>
      </c>
      <c r="F17" s="79">
        <v>0</v>
      </c>
      <c r="G17" s="79">
        <v>0</v>
      </c>
      <c r="H17" s="79">
        <v>0</v>
      </c>
      <c r="I17" s="87">
        <v>0.9</v>
      </c>
      <c r="J17" s="87">
        <v>0</v>
      </c>
      <c r="K17" s="87">
        <v>0</v>
      </c>
      <c r="L17" s="87">
        <v>0.01</v>
      </c>
      <c r="M17" s="87">
        <v>0</v>
      </c>
      <c r="N17" s="87">
        <v>0</v>
      </c>
      <c r="O17" s="87">
        <v>0</v>
      </c>
      <c r="P17" s="87">
        <v>0</v>
      </c>
      <c r="Q17" s="87">
        <v>0</v>
      </c>
      <c r="R17" s="89">
        <v>0.09</v>
      </c>
      <c r="S17" s="87">
        <v>0</v>
      </c>
    </row>
    <row r="18" spans="1:19" x14ac:dyDescent="0.2">
      <c r="A18" s="79" t="s">
        <v>13</v>
      </c>
      <c r="B18" s="79" t="s">
        <v>24</v>
      </c>
      <c r="C18" s="79" t="s">
        <v>34</v>
      </c>
      <c r="D18" s="79">
        <v>0</v>
      </c>
      <c r="E18" s="79">
        <v>0</v>
      </c>
      <c r="F18" s="79">
        <v>1.8</v>
      </c>
      <c r="G18" s="79">
        <v>1.8</v>
      </c>
      <c r="H18" s="79">
        <v>0</v>
      </c>
      <c r="I18" s="87">
        <v>0.98</v>
      </c>
      <c r="J18" s="87">
        <v>0.02</v>
      </c>
      <c r="K18" s="87">
        <v>0</v>
      </c>
      <c r="L18" s="87">
        <v>0</v>
      </c>
      <c r="M18" s="87">
        <v>0</v>
      </c>
      <c r="N18" s="87">
        <v>0</v>
      </c>
      <c r="O18" s="89">
        <v>0</v>
      </c>
      <c r="P18" s="87">
        <v>0</v>
      </c>
      <c r="Q18" s="89">
        <v>0</v>
      </c>
      <c r="R18" s="89">
        <v>0</v>
      </c>
      <c r="S18" s="87">
        <v>0</v>
      </c>
    </row>
    <row r="19" spans="1:19" x14ac:dyDescent="0.2">
      <c r="A19" s="79" t="s">
        <v>13</v>
      </c>
      <c r="B19" s="79" t="s">
        <v>35</v>
      </c>
      <c r="C19" s="79" t="s">
        <v>36</v>
      </c>
      <c r="D19" s="79">
        <v>31.5</v>
      </c>
      <c r="E19" s="79">
        <v>3.4500000000000003E-2</v>
      </c>
      <c r="F19" s="79">
        <v>0</v>
      </c>
      <c r="G19" s="79">
        <v>0</v>
      </c>
      <c r="H19" s="79">
        <v>0</v>
      </c>
      <c r="I19" s="86">
        <v>1</v>
      </c>
      <c r="J19" s="86">
        <v>0</v>
      </c>
      <c r="K19" s="86">
        <v>0</v>
      </c>
      <c r="L19" s="86">
        <v>0</v>
      </c>
      <c r="M19" s="86">
        <v>0</v>
      </c>
      <c r="N19" s="86">
        <v>0</v>
      </c>
      <c r="O19" s="79">
        <v>0</v>
      </c>
      <c r="P19" s="79">
        <v>0</v>
      </c>
      <c r="Q19" s="79">
        <v>0</v>
      </c>
      <c r="R19" s="79">
        <v>0</v>
      </c>
      <c r="S19" s="86">
        <v>0</v>
      </c>
    </row>
    <row r="20" spans="1:19" x14ac:dyDescent="0.2">
      <c r="A20" s="79" t="s">
        <v>13</v>
      </c>
      <c r="B20" s="79" t="s">
        <v>35</v>
      </c>
      <c r="C20" s="79" t="s">
        <v>38</v>
      </c>
      <c r="D20" s="79">
        <v>2.5299999999999998</v>
      </c>
      <c r="E20" s="79">
        <v>6.6E-3</v>
      </c>
      <c r="F20" s="79">
        <v>0</v>
      </c>
      <c r="G20" s="79">
        <v>0</v>
      </c>
      <c r="H20" s="79">
        <v>0</v>
      </c>
      <c r="I20" s="86">
        <v>1</v>
      </c>
      <c r="J20" s="86">
        <v>0</v>
      </c>
      <c r="K20" s="86">
        <v>0</v>
      </c>
      <c r="L20" s="86">
        <v>0</v>
      </c>
      <c r="M20" s="86">
        <v>0</v>
      </c>
      <c r="N20" s="86">
        <v>0</v>
      </c>
      <c r="O20" s="79">
        <v>0</v>
      </c>
      <c r="P20" s="79">
        <v>0</v>
      </c>
      <c r="Q20" s="79">
        <v>0</v>
      </c>
      <c r="R20" s="79">
        <v>0</v>
      </c>
      <c r="S20" s="86">
        <v>0</v>
      </c>
    </row>
    <row r="21" spans="1:19" x14ac:dyDescent="0.2">
      <c r="A21" s="79" t="s">
        <v>13</v>
      </c>
      <c r="B21" s="79" t="s">
        <v>35</v>
      </c>
      <c r="C21" s="79" t="s">
        <v>39</v>
      </c>
      <c r="D21" s="79">
        <v>1.08</v>
      </c>
      <c r="E21" s="79">
        <v>2.4000000000000001E-4</v>
      </c>
      <c r="F21" s="79">
        <v>0</v>
      </c>
      <c r="G21" s="79">
        <v>0</v>
      </c>
      <c r="H21" s="79">
        <v>0</v>
      </c>
      <c r="I21" s="86">
        <v>1</v>
      </c>
      <c r="J21" s="86">
        <v>0</v>
      </c>
      <c r="K21" s="86">
        <v>0</v>
      </c>
      <c r="L21" s="86">
        <v>0</v>
      </c>
      <c r="M21" s="86">
        <v>0</v>
      </c>
      <c r="N21" s="86">
        <v>0</v>
      </c>
      <c r="O21" s="79">
        <v>0</v>
      </c>
      <c r="P21" s="79">
        <v>0</v>
      </c>
      <c r="Q21" s="79">
        <v>0</v>
      </c>
      <c r="R21" s="79">
        <v>0</v>
      </c>
      <c r="S21" s="86">
        <v>0</v>
      </c>
    </row>
    <row r="22" spans="1:19" x14ac:dyDescent="0.2">
      <c r="A22" s="79" t="s">
        <v>13</v>
      </c>
      <c r="B22" s="79" t="s">
        <v>40</v>
      </c>
      <c r="C22" s="79" t="s">
        <v>41</v>
      </c>
      <c r="D22" s="79">
        <v>12.64974353</v>
      </c>
      <c r="E22" s="79">
        <v>8.2709859999999993E-3</v>
      </c>
      <c r="F22" s="79">
        <v>0.68480165900000001</v>
      </c>
      <c r="G22" s="79">
        <v>0.68480165900000001</v>
      </c>
      <c r="H22" s="79">
        <v>2.7397260270000001</v>
      </c>
      <c r="I22" s="86">
        <v>0.9</v>
      </c>
      <c r="J22" s="86">
        <v>0</v>
      </c>
      <c r="K22" s="86">
        <v>0</v>
      </c>
      <c r="L22" s="86">
        <v>0</v>
      </c>
      <c r="M22" s="86">
        <v>0</v>
      </c>
      <c r="N22" s="86">
        <v>0</v>
      </c>
      <c r="O22" s="79">
        <v>0</v>
      </c>
      <c r="P22" s="86">
        <v>0.1</v>
      </c>
      <c r="Q22" s="79">
        <v>0</v>
      </c>
      <c r="R22" s="79">
        <v>0</v>
      </c>
      <c r="S22" s="86">
        <v>0</v>
      </c>
    </row>
    <row r="23" spans="1:19" x14ac:dyDescent="0.2">
      <c r="A23" s="79" t="s">
        <v>13</v>
      </c>
      <c r="B23" s="79" t="s">
        <v>40</v>
      </c>
      <c r="C23" s="79" t="s">
        <v>43</v>
      </c>
      <c r="D23" s="79">
        <v>23.694137390000002</v>
      </c>
      <c r="E23" s="79">
        <v>0.242419787</v>
      </c>
      <c r="F23" s="79">
        <v>0</v>
      </c>
      <c r="G23" s="79">
        <v>0</v>
      </c>
      <c r="H23" s="79">
        <v>0.65753424699999996</v>
      </c>
      <c r="I23" s="86">
        <v>0.4</v>
      </c>
      <c r="J23" s="86">
        <v>0</v>
      </c>
      <c r="K23" s="86">
        <v>0</v>
      </c>
      <c r="L23" s="86">
        <v>0</v>
      </c>
      <c r="M23" s="86">
        <v>0</v>
      </c>
      <c r="N23" s="86">
        <v>0</v>
      </c>
      <c r="O23" s="86">
        <v>0.6</v>
      </c>
      <c r="P23" s="79">
        <v>0</v>
      </c>
      <c r="Q23" s="79">
        <v>0</v>
      </c>
      <c r="R23" s="79">
        <v>0</v>
      </c>
      <c r="S23" s="86">
        <v>0</v>
      </c>
    </row>
    <row r="24" spans="1:19" x14ac:dyDescent="0.2">
      <c r="A24" s="79" t="s">
        <v>13</v>
      </c>
      <c r="B24" s="79" t="s">
        <v>40</v>
      </c>
      <c r="C24" s="79" t="s">
        <v>45</v>
      </c>
      <c r="D24" s="79">
        <v>32.32263829</v>
      </c>
      <c r="E24" s="79">
        <v>0</v>
      </c>
      <c r="F24" s="79">
        <v>564.27656679999996</v>
      </c>
      <c r="G24" s="79">
        <v>564.27656679999996</v>
      </c>
      <c r="H24" s="79">
        <v>0</v>
      </c>
      <c r="I24" s="86">
        <v>0.5</v>
      </c>
      <c r="J24" s="86">
        <v>0</v>
      </c>
      <c r="K24" s="86">
        <v>0</v>
      </c>
      <c r="L24" s="86">
        <v>0.2</v>
      </c>
      <c r="M24" s="86">
        <v>0</v>
      </c>
      <c r="N24" s="86">
        <v>0</v>
      </c>
      <c r="O24" s="86">
        <v>0.3</v>
      </c>
      <c r="P24" s="79">
        <v>0</v>
      </c>
      <c r="Q24" s="79">
        <v>0</v>
      </c>
      <c r="R24" s="79">
        <v>0</v>
      </c>
      <c r="S24" s="86">
        <v>0</v>
      </c>
    </row>
    <row r="25" spans="1:19" x14ac:dyDescent="0.2">
      <c r="A25" s="79" t="s">
        <v>13</v>
      </c>
      <c r="B25" s="79" t="s">
        <v>40</v>
      </c>
      <c r="C25" s="79" t="s">
        <v>46</v>
      </c>
      <c r="D25" s="79">
        <v>0.16217619899999999</v>
      </c>
      <c r="E25" s="79">
        <v>0</v>
      </c>
      <c r="F25" s="79">
        <v>0</v>
      </c>
      <c r="G25" s="79">
        <v>0</v>
      </c>
      <c r="H25" s="79">
        <v>0</v>
      </c>
      <c r="I25" s="86">
        <v>1</v>
      </c>
      <c r="J25" s="86">
        <v>0</v>
      </c>
      <c r="K25" s="86">
        <v>0</v>
      </c>
      <c r="L25" s="86">
        <v>0</v>
      </c>
      <c r="M25" s="86">
        <v>0</v>
      </c>
      <c r="N25" s="86">
        <v>0</v>
      </c>
      <c r="O25" s="79">
        <v>0</v>
      </c>
      <c r="P25" s="79">
        <v>0</v>
      </c>
      <c r="Q25" s="79">
        <v>0</v>
      </c>
      <c r="R25" s="79">
        <v>0</v>
      </c>
      <c r="S25" s="86">
        <v>0</v>
      </c>
    </row>
    <row r="26" spans="1:19" x14ac:dyDescent="0.2">
      <c r="A26" s="79" t="s">
        <v>13</v>
      </c>
      <c r="B26" s="79" t="s">
        <v>40</v>
      </c>
      <c r="C26" s="79" t="s">
        <v>48</v>
      </c>
      <c r="D26" s="79">
        <v>6.6</v>
      </c>
      <c r="E26" s="79">
        <v>1.6000000000000001E-3</v>
      </c>
      <c r="F26" s="79">
        <v>38</v>
      </c>
      <c r="G26" s="79">
        <v>38</v>
      </c>
      <c r="H26" s="79">
        <v>2.739726E-2</v>
      </c>
      <c r="I26" s="86">
        <v>0.8</v>
      </c>
      <c r="J26" s="86">
        <v>0</v>
      </c>
      <c r="K26" s="86">
        <v>0.2</v>
      </c>
      <c r="L26" s="86">
        <v>0</v>
      </c>
      <c r="M26" s="86">
        <v>0</v>
      </c>
      <c r="N26" s="86">
        <v>0</v>
      </c>
      <c r="O26" s="79">
        <v>0</v>
      </c>
      <c r="P26" s="79">
        <v>0</v>
      </c>
      <c r="Q26" s="79">
        <v>0</v>
      </c>
      <c r="R26" s="79">
        <v>0</v>
      </c>
      <c r="S26" s="86">
        <v>0</v>
      </c>
    </row>
    <row r="27" spans="1:19" x14ac:dyDescent="0.2">
      <c r="A27" s="79" t="s">
        <v>13</v>
      </c>
      <c r="B27" s="79" t="s">
        <v>40</v>
      </c>
      <c r="C27" s="79" t="s">
        <v>49</v>
      </c>
      <c r="D27" s="79">
        <v>0.81088099499999999</v>
      </c>
      <c r="E27" s="79">
        <v>2.0272024999999999E-2</v>
      </c>
      <c r="F27" s="79">
        <v>39.718496199999997</v>
      </c>
      <c r="G27" s="79">
        <v>39.718496199999997</v>
      </c>
      <c r="H27" s="79">
        <v>0.178082192</v>
      </c>
      <c r="I27" s="86">
        <v>1</v>
      </c>
      <c r="J27" s="86">
        <v>0</v>
      </c>
      <c r="K27" s="86">
        <v>0</v>
      </c>
      <c r="L27" s="86">
        <v>0</v>
      </c>
      <c r="M27" s="86">
        <v>0</v>
      </c>
      <c r="N27" s="86">
        <v>0</v>
      </c>
      <c r="O27" s="79">
        <v>0</v>
      </c>
      <c r="P27" s="79">
        <v>0</v>
      </c>
      <c r="Q27" s="79">
        <v>0</v>
      </c>
      <c r="R27" s="79">
        <v>0</v>
      </c>
      <c r="S27" s="86">
        <v>0</v>
      </c>
    </row>
    <row r="28" spans="1:19" x14ac:dyDescent="0.2">
      <c r="A28" s="79" t="s">
        <v>13</v>
      </c>
      <c r="B28" s="79" t="s">
        <v>40</v>
      </c>
      <c r="C28" s="79" t="s">
        <v>50</v>
      </c>
      <c r="D28" s="79">
        <v>2.189378687</v>
      </c>
      <c r="E28" s="79">
        <v>0</v>
      </c>
      <c r="F28" s="79">
        <v>0</v>
      </c>
      <c r="G28" s="79">
        <v>0</v>
      </c>
      <c r="H28" s="79">
        <v>0</v>
      </c>
      <c r="I28" s="86">
        <v>1</v>
      </c>
      <c r="J28" s="86">
        <v>0</v>
      </c>
      <c r="K28" s="86">
        <v>0</v>
      </c>
      <c r="L28" s="86">
        <v>0</v>
      </c>
      <c r="M28" s="86">
        <v>0</v>
      </c>
      <c r="N28" s="86">
        <v>0</v>
      </c>
      <c r="O28" s="79">
        <v>0</v>
      </c>
      <c r="P28" s="79">
        <v>0</v>
      </c>
      <c r="Q28" s="79">
        <v>0</v>
      </c>
      <c r="R28" s="79">
        <v>0</v>
      </c>
      <c r="S28" s="86">
        <v>0</v>
      </c>
    </row>
    <row r="29" spans="1:19" x14ac:dyDescent="0.2">
      <c r="A29" s="79" t="s">
        <v>13</v>
      </c>
      <c r="B29" s="79" t="s">
        <v>40</v>
      </c>
      <c r="C29" s="79" t="s">
        <v>51</v>
      </c>
      <c r="D29" s="79">
        <v>1.3</v>
      </c>
      <c r="E29" s="79">
        <v>0</v>
      </c>
      <c r="F29" s="79">
        <v>5</v>
      </c>
      <c r="G29" s="79">
        <v>5</v>
      </c>
      <c r="H29" s="79">
        <v>0</v>
      </c>
      <c r="I29" s="86">
        <v>0.6</v>
      </c>
      <c r="J29" s="86">
        <v>0</v>
      </c>
      <c r="K29" s="86">
        <v>0.4</v>
      </c>
      <c r="L29" s="86">
        <v>0</v>
      </c>
      <c r="M29" s="86">
        <v>0</v>
      </c>
      <c r="N29" s="86">
        <v>0</v>
      </c>
      <c r="O29" s="79">
        <v>0</v>
      </c>
      <c r="P29" s="79">
        <v>0</v>
      </c>
      <c r="Q29" s="79">
        <v>0</v>
      </c>
      <c r="R29" s="79">
        <v>0</v>
      </c>
      <c r="S29" s="86">
        <v>0</v>
      </c>
    </row>
    <row r="30" spans="1:19" x14ac:dyDescent="0.2">
      <c r="A30" s="79" t="s">
        <v>13</v>
      </c>
      <c r="B30" s="79" t="s">
        <v>40</v>
      </c>
      <c r="C30" s="79" t="s">
        <v>52</v>
      </c>
      <c r="D30" s="79">
        <v>6.6492241610000002</v>
      </c>
      <c r="E30" s="79">
        <v>3.6489640000000002E-3</v>
      </c>
      <c r="F30" s="79">
        <v>13.011231520000001</v>
      </c>
      <c r="G30" s="79">
        <v>13.011231520000001</v>
      </c>
      <c r="H30" s="79">
        <v>0.109589041</v>
      </c>
      <c r="I30" s="86">
        <v>0.99</v>
      </c>
      <c r="J30" s="86">
        <v>0</v>
      </c>
      <c r="K30" s="86">
        <v>0</v>
      </c>
      <c r="L30" s="86">
        <v>0</v>
      </c>
      <c r="M30" s="86">
        <v>0</v>
      </c>
      <c r="N30" s="86">
        <v>0</v>
      </c>
      <c r="O30" s="79">
        <v>0</v>
      </c>
      <c r="P30" s="79">
        <v>0</v>
      </c>
      <c r="Q30" s="79">
        <v>0</v>
      </c>
      <c r="R30" s="79">
        <v>0</v>
      </c>
      <c r="S30" s="86">
        <v>0.01</v>
      </c>
    </row>
    <row r="31" spans="1:19" x14ac:dyDescent="0.2">
      <c r="A31" s="79" t="s">
        <v>13</v>
      </c>
      <c r="B31" s="79" t="s">
        <v>40</v>
      </c>
      <c r="C31" s="79" t="s">
        <v>53</v>
      </c>
      <c r="D31" s="79">
        <v>1.3</v>
      </c>
      <c r="E31" s="79">
        <v>5.7000000000000002E-3</v>
      </c>
      <c r="F31" s="79">
        <v>2</v>
      </c>
      <c r="G31" s="79">
        <v>2</v>
      </c>
      <c r="H31" s="79">
        <v>1.369863E-2</v>
      </c>
      <c r="I31" s="86">
        <v>0.3</v>
      </c>
      <c r="J31" s="86">
        <v>0</v>
      </c>
      <c r="K31" s="86">
        <v>0.7</v>
      </c>
      <c r="L31" s="86">
        <v>0</v>
      </c>
      <c r="M31" s="86">
        <v>0</v>
      </c>
      <c r="N31" s="86">
        <v>0</v>
      </c>
      <c r="O31" s="79">
        <v>0</v>
      </c>
      <c r="P31" s="79">
        <v>0</v>
      </c>
      <c r="Q31" s="79">
        <v>0</v>
      </c>
      <c r="R31" s="79">
        <v>0</v>
      </c>
      <c r="S31" s="86">
        <v>0</v>
      </c>
    </row>
    <row r="32" spans="1:19" x14ac:dyDescent="0.2">
      <c r="A32" s="79" t="s">
        <v>13</v>
      </c>
      <c r="B32" s="79" t="s">
        <v>40</v>
      </c>
      <c r="C32" s="79" t="s">
        <v>54</v>
      </c>
      <c r="D32" s="79">
        <v>0.39900000000000002</v>
      </c>
      <c r="E32" s="79">
        <v>0</v>
      </c>
      <c r="F32" s="79">
        <v>1</v>
      </c>
      <c r="G32" s="79">
        <v>1</v>
      </c>
      <c r="H32" s="79">
        <v>0</v>
      </c>
      <c r="I32" s="86">
        <v>0</v>
      </c>
      <c r="J32" s="86">
        <v>0</v>
      </c>
      <c r="K32" s="86">
        <v>0.6</v>
      </c>
      <c r="L32" s="86">
        <v>0</v>
      </c>
      <c r="M32" s="86">
        <v>0.4</v>
      </c>
      <c r="N32" s="86">
        <v>0</v>
      </c>
      <c r="O32" s="79">
        <v>0</v>
      </c>
      <c r="P32" s="79">
        <v>0</v>
      </c>
      <c r="Q32" s="79">
        <v>0</v>
      </c>
      <c r="R32" s="79">
        <v>0</v>
      </c>
      <c r="S32" s="86">
        <v>0</v>
      </c>
    </row>
    <row r="33" spans="1:19" x14ac:dyDescent="0.2">
      <c r="A33" s="79" t="s">
        <v>13</v>
      </c>
      <c r="B33" s="79" t="s">
        <v>40</v>
      </c>
      <c r="C33" s="79" t="s">
        <v>56</v>
      </c>
      <c r="D33" s="79">
        <v>0.2</v>
      </c>
      <c r="E33" s="79">
        <v>0</v>
      </c>
      <c r="F33" s="79">
        <v>1</v>
      </c>
      <c r="G33" s="79">
        <v>1</v>
      </c>
      <c r="H33" s="79">
        <v>0</v>
      </c>
      <c r="I33" s="86">
        <v>0.1</v>
      </c>
      <c r="J33" s="86">
        <v>0.25</v>
      </c>
      <c r="K33" s="86">
        <v>0.65</v>
      </c>
      <c r="L33" s="86">
        <v>0</v>
      </c>
      <c r="M33" s="86">
        <v>0</v>
      </c>
      <c r="N33" s="86">
        <v>0</v>
      </c>
      <c r="O33" s="79">
        <v>0</v>
      </c>
      <c r="P33" s="79">
        <v>0</v>
      </c>
      <c r="Q33" s="79">
        <v>0</v>
      </c>
      <c r="R33" s="79">
        <v>0</v>
      </c>
      <c r="S33" s="86">
        <v>0</v>
      </c>
    </row>
    <row r="34" spans="1:19" x14ac:dyDescent="0.2">
      <c r="A34" s="79" t="s">
        <v>13</v>
      </c>
      <c r="B34" s="79" t="s">
        <v>40</v>
      </c>
      <c r="C34" s="79" t="s">
        <v>57</v>
      </c>
      <c r="D34" s="79">
        <v>0.2</v>
      </c>
      <c r="E34" s="79">
        <v>0</v>
      </c>
      <c r="F34" s="79">
        <v>1</v>
      </c>
      <c r="G34" s="79">
        <v>1</v>
      </c>
      <c r="H34" s="79">
        <v>0</v>
      </c>
      <c r="I34" s="86">
        <v>0.75</v>
      </c>
      <c r="J34" s="86">
        <v>0</v>
      </c>
      <c r="K34" s="86">
        <v>0</v>
      </c>
      <c r="L34" s="86">
        <v>0</v>
      </c>
      <c r="M34" s="86">
        <v>0</v>
      </c>
      <c r="N34" s="86">
        <v>0</v>
      </c>
      <c r="O34" s="79">
        <v>0.25</v>
      </c>
      <c r="P34" s="79">
        <v>0</v>
      </c>
      <c r="Q34" s="79">
        <v>0</v>
      </c>
      <c r="R34" s="79">
        <v>0</v>
      </c>
      <c r="S34" s="86">
        <v>0</v>
      </c>
    </row>
    <row r="35" spans="1:19" x14ac:dyDescent="0.2">
      <c r="A35" s="79" t="s">
        <v>13</v>
      </c>
      <c r="B35" s="79" t="s">
        <v>40</v>
      </c>
      <c r="C35" s="79" t="s">
        <v>58</v>
      </c>
      <c r="D35" s="79">
        <v>4.5</v>
      </c>
      <c r="E35" s="79">
        <v>0</v>
      </c>
      <c r="F35" s="79">
        <v>0</v>
      </c>
      <c r="G35" s="79">
        <v>0</v>
      </c>
      <c r="H35" s="79">
        <v>0</v>
      </c>
      <c r="I35" s="86">
        <v>0.9</v>
      </c>
      <c r="J35" s="86">
        <v>0.05</v>
      </c>
      <c r="K35" s="86">
        <v>0</v>
      </c>
      <c r="L35" s="86">
        <v>0.05</v>
      </c>
      <c r="M35" s="86">
        <v>0</v>
      </c>
      <c r="N35" s="86">
        <v>0</v>
      </c>
      <c r="O35" s="79">
        <v>0</v>
      </c>
      <c r="P35" s="79">
        <v>0</v>
      </c>
      <c r="Q35" s="79">
        <v>0</v>
      </c>
      <c r="R35" s="79">
        <v>0</v>
      </c>
      <c r="S35" s="86">
        <v>0</v>
      </c>
    </row>
    <row r="36" spans="1:19" x14ac:dyDescent="0.2">
      <c r="A36" s="79" t="s">
        <v>13</v>
      </c>
      <c r="B36" s="79" t="s">
        <v>40</v>
      </c>
      <c r="C36" s="79" t="s">
        <v>59</v>
      </c>
      <c r="D36" s="79">
        <v>4.784197872</v>
      </c>
      <c r="E36" s="79">
        <v>0</v>
      </c>
      <c r="F36" s="79">
        <v>0</v>
      </c>
      <c r="G36" s="79">
        <v>0</v>
      </c>
      <c r="H36" s="79">
        <v>0</v>
      </c>
      <c r="I36" s="86">
        <v>1</v>
      </c>
      <c r="J36" s="86">
        <v>0</v>
      </c>
      <c r="K36" s="86">
        <v>0</v>
      </c>
      <c r="L36" s="86">
        <v>0</v>
      </c>
      <c r="M36" s="86">
        <v>0</v>
      </c>
      <c r="N36" s="86">
        <v>0</v>
      </c>
      <c r="O36" s="79">
        <v>0</v>
      </c>
      <c r="P36" s="79">
        <v>0</v>
      </c>
      <c r="Q36" s="79">
        <v>0</v>
      </c>
      <c r="R36" s="79">
        <v>0</v>
      </c>
      <c r="S36" s="86">
        <v>0</v>
      </c>
    </row>
    <row r="37" spans="1:19" x14ac:dyDescent="0.2">
      <c r="A37" s="79" t="s">
        <v>13</v>
      </c>
      <c r="B37" s="79" t="s">
        <v>40</v>
      </c>
      <c r="C37" s="79" t="s">
        <v>60</v>
      </c>
      <c r="D37" s="79">
        <v>29.272803929999998</v>
      </c>
      <c r="E37" s="79">
        <v>0</v>
      </c>
      <c r="F37" s="79">
        <v>0</v>
      </c>
      <c r="G37" s="79">
        <v>0</v>
      </c>
      <c r="H37" s="79">
        <v>0</v>
      </c>
      <c r="I37" s="86">
        <v>1</v>
      </c>
      <c r="J37" s="86">
        <v>0</v>
      </c>
      <c r="K37" s="86">
        <v>0</v>
      </c>
      <c r="L37" s="86">
        <v>0</v>
      </c>
      <c r="M37" s="86">
        <v>0</v>
      </c>
      <c r="N37" s="86">
        <v>0</v>
      </c>
      <c r="O37" s="79">
        <v>0</v>
      </c>
      <c r="P37" s="79">
        <v>0</v>
      </c>
      <c r="Q37" s="79">
        <v>0</v>
      </c>
      <c r="R37" s="79">
        <v>0</v>
      </c>
      <c r="S37" s="86">
        <v>0</v>
      </c>
    </row>
    <row r="38" spans="1:19" x14ac:dyDescent="0.2">
      <c r="A38" s="79" t="s">
        <v>13</v>
      </c>
      <c r="B38" s="79" t="s">
        <v>40</v>
      </c>
      <c r="C38" s="79" t="s">
        <v>61</v>
      </c>
      <c r="D38" s="79">
        <v>1.9461143889999999</v>
      </c>
      <c r="E38" s="79">
        <v>0</v>
      </c>
      <c r="F38" s="79">
        <v>0</v>
      </c>
      <c r="G38" s="79">
        <v>0</v>
      </c>
      <c r="H38" s="79">
        <v>0</v>
      </c>
      <c r="I38" s="86">
        <v>1</v>
      </c>
      <c r="J38" s="86">
        <v>0</v>
      </c>
      <c r="K38" s="86">
        <v>0</v>
      </c>
      <c r="L38" s="86">
        <v>0</v>
      </c>
      <c r="M38" s="86">
        <v>0</v>
      </c>
      <c r="N38" s="86">
        <v>0</v>
      </c>
      <c r="O38" s="79">
        <v>0</v>
      </c>
      <c r="P38" s="79">
        <v>0</v>
      </c>
      <c r="Q38" s="79">
        <v>0</v>
      </c>
      <c r="R38" s="79">
        <v>0</v>
      </c>
      <c r="S38" s="86">
        <v>0</v>
      </c>
    </row>
    <row r="39" spans="1:19" x14ac:dyDescent="0.2">
      <c r="A39" s="79" t="s">
        <v>13</v>
      </c>
      <c r="B39" s="79" t="s">
        <v>40</v>
      </c>
      <c r="C39" s="79" t="s">
        <v>62</v>
      </c>
      <c r="D39" s="79">
        <v>2.675907284</v>
      </c>
      <c r="E39" s="79">
        <v>0</v>
      </c>
      <c r="F39" s="79">
        <v>0</v>
      </c>
      <c r="G39" s="79">
        <v>0</v>
      </c>
      <c r="H39" s="79">
        <v>0</v>
      </c>
      <c r="I39" s="86">
        <v>1</v>
      </c>
      <c r="J39" s="86">
        <v>0</v>
      </c>
      <c r="K39" s="86">
        <v>0</v>
      </c>
      <c r="L39" s="86">
        <v>0</v>
      </c>
      <c r="M39" s="86">
        <v>0</v>
      </c>
      <c r="N39" s="86">
        <v>0</v>
      </c>
      <c r="O39" s="79">
        <v>0</v>
      </c>
      <c r="P39" s="79">
        <v>0</v>
      </c>
      <c r="Q39" s="79">
        <v>0</v>
      </c>
      <c r="R39" s="79">
        <v>0</v>
      </c>
      <c r="S39" s="86">
        <v>0</v>
      </c>
    </row>
    <row r="40" spans="1:19" x14ac:dyDescent="0.2">
      <c r="A40" s="79" t="s">
        <v>13</v>
      </c>
      <c r="B40" s="79" t="s">
        <v>40</v>
      </c>
      <c r="C40" s="79" t="s">
        <v>63</v>
      </c>
      <c r="D40" s="79">
        <v>1.6</v>
      </c>
      <c r="E40" s="79">
        <v>0</v>
      </c>
      <c r="F40" s="79">
        <v>0</v>
      </c>
      <c r="G40" s="79">
        <v>0</v>
      </c>
      <c r="H40" s="79">
        <v>0</v>
      </c>
      <c r="I40" s="86">
        <v>1</v>
      </c>
      <c r="J40" s="86">
        <v>0</v>
      </c>
      <c r="K40" s="86">
        <v>0</v>
      </c>
      <c r="L40" s="86">
        <v>0</v>
      </c>
      <c r="M40" s="86">
        <v>0</v>
      </c>
      <c r="N40" s="86">
        <v>0</v>
      </c>
      <c r="O40" s="79">
        <v>0</v>
      </c>
      <c r="P40" s="79">
        <v>0</v>
      </c>
      <c r="Q40" s="79">
        <v>0</v>
      </c>
      <c r="R40" s="79">
        <v>0</v>
      </c>
      <c r="S40" s="86">
        <v>0</v>
      </c>
    </row>
    <row r="41" spans="1:19" x14ac:dyDescent="0.2">
      <c r="A41" s="79" t="s">
        <v>13</v>
      </c>
      <c r="B41" s="79" t="s">
        <v>64</v>
      </c>
      <c r="C41" s="79" t="s">
        <v>65</v>
      </c>
      <c r="D41" s="79">
        <v>0</v>
      </c>
      <c r="E41" s="79">
        <v>0</v>
      </c>
      <c r="F41" s="79">
        <v>0</v>
      </c>
      <c r="G41" s="79">
        <v>0</v>
      </c>
      <c r="H41" s="79">
        <v>0</v>
      </c>
      <c r="I41" s="87">
        <v>1</v>
      </c>
      <c r="J41" s="87">
        <v>0</v>
      </c>
      <c r="K41" s="87">
        <v>0</v>
      </c>
      <c r="L41" s="87">
        <v>0</v>
      </c>
      <c r="M41" s="87">
        <v>0</v>
      </c>
      <c r="N41" s="87">
        <v>0</v>
      </c>
      <c r="O41" s="89">
        <v>0</v>
      </c>
      <c r="P41" s="89">
        <v>0</v>
      </c>
      <c r="Q41" s="89">
        <v>0</v>
      </c>
      <c r="R41" s="89">
        <v>0</v>
      </c>
      <c r="S41" s="87">
        <v>0</v>
      </c>
    </row>
    <row r="42" spans="1:19" x14ac:dyDescent="0.2">
      <c r="A42" s="79" t="s">
        <v>13</v>
      </c>
      <c r="B42" s="79" t="s">
        <v>64</v>
      </c>
      <c r="C42" s="79" t="s">
        <v>66</v>
      </c>
      <c r="D42" s="79">
        <v>0</v>
      </c>
      <c r="E42" s="79">
        <v>0</v>
      </c>
      <c r="F42" s="79">
        <v>0</v>
      </c>
      <c r="G42" s="79">
        <v>0</v>
      </c>
      <c r="H42" s="79">
        <v>0</v>
      </c>
      <c r="I42" s="86">
        <v>1</v>
      </c>
      <c r="J42" s="86">
        <v>0</v>
      </c>
      <c r="K42" s="86">
        <v>0</v>
      </c>
      <c r="L42" s="86">
        <v>0</v>
      </c>
      <c r="M42" s="86">
        <v>0</v>
      </c>
      <c r="N42" s="86">
        <v>0</v>
      </c>
      <c r="O42" s="79">
        <v>0</v>
      </c>
      <c r="P42" s="79">
        <v>0</v>
      </c>
      <c r="Q42" s="79">
        <v>0</v>
      </c>
      <c r="R42" s="79">
        <v>0</v>
      </c>
      <c r="S42" s="86">
        <v>0</v>
      </c>
    </row>
    <row r="43" spans="1:19" x14ac:dyDescent="0.2">
      <c r="A43" s="79" t="s">
        <v>13</v>
      </c>
      <c r="B43" s="79" t="s">
        <v>64</v>
      </c>
      <c r="C43" s="79" t="s">
        <v>67</v>
      </c>
      <c r="D43" s="79">
        <v>0</v>
      </c>
      <c r="E43" s="79">
        <v>0</v>
      </c>
      <c r="F43" s="79">
        <v>0</v>
      </c>
      <c r="G43" s="79">
        <v>0</v>
      </c>
      <c r="H43" s="79">
        <v>0</v>
      </c>
      <c r="I43" s="86">
        <v>1</v>
      </c>
      <c r="J43" s="86">
        <v>0</v>
      </c>
      <c r="K43" s="86">
        <v>0</v>
      </c>
      <c r="L43" s="86">
        <v>0</v>
      </c>
      <c r="M43" s="86">
        <v>0</v>
      </c>
      <c r="N43" s="86">
        <v>0</v>
      </c>
      <c r="O43" s="79">
        <v>0</v>
      </c>
      <c r="P43" s="79">
        <v>0</v>
      </c>
      <c r="Q43" s="79">
        <v>0</v>
      </c>
      <c r="R43" s="79">
        <v>0</v>
      </c>
      <c r="S43" s="86">
        <v>0</v>
      </c>
    </row>
    <row r="44" spans="1:19" x14ac:dyDescent="0.2">
      <c r="A44" s="79" t="s">
        <v>13</v>
      </c>
      <c r="B44" s="79" t="s">
        <v>64</v>
      </c>
      <c r="C44" s="79" t="s">
        <v>68</v>
      </c>
      <c r="D44" s="79">
        <v>0</v>
      </c>
      <c r="E44" s="79">
        <v>0</v>
      </c>
      <c r="F44" s="79">
        <v>0</v>
      </c>
      <c r="G44" s="79">
        <v>0</v>
      </c>
      <c r="H44" s="79">
        <v>0</v>
      </c>
      <c r="I44" s="86">
        <v>0.5</v>
      </c>
      <c r="J44" s="87">
        <v>0</v>
      </c>
      <c r="K44" s="87">
        <v>0</v>
      </c>
      <c r="L44" s="87">
        <v>0</v>
      </c>
      <c r="M44" s="87">
        <v>0</v>
      </c>
      <c r="N44" s="87">
        <v>0</v>
      </c>
      <c r="O44" s="89">
        <v>0</v>
      </c>
      <c r="P44" s="89">
        <v>0.5</v>
      </c>
      <c r="Q44" s="89">
        <v>0</v>
      </c>
      <c r="R44" s="89">
        <v>0</v>
      </c>
      <c r="S44" s="87">
        <v>0</v>
      </c>
    </row>
    <row r="45" spans="1:19" x14ac:dyDescent="0.2">
      <c r="A45" s="79" t="s">
        <v>13</v>
      </c>
      <c r="B45" s="79" t="s">
        <v>64</v>
      </c>
      <c r="C45" s="79" t="s">
        <v>69</v>
      </c>
      <c r="D45" s="79">
        <v>0</v>
      </c>
      <c r="E45" s="79">
        <v>0</v>
      </c>
      <c r="F45" s="79">
        <v>0</v>
      </c>
      <c r="G45" s="79">
        <v>0</v>
      </c>
      <c r="H45" s="79">
        <v>0</v>
      </c>
      <c r="I45" s="87">
        <v>1</v>
      </c>
      <c r="J45" s="87">
        <v>0</v>
      </c>
      <c r="K45" s="87">
        <v>0</v>
      </c>
      <c r="L45" s="87">
        <v>0</v>
      </c>
      <c r="M45" s="87">
        <v>0</v>
      </c>
      <c r="N45" s="87">
        <v>0</v>
      </c>
      <c r="O45" s="89">
        <v>0</v>
      </c>
      <c r="P45" s="89">
        <v>0</v>
      </c>
      <c r="Q45" s="89">
        <v>0</v>
      </c>
      <c r="R45" s="89">
        <v>0</v>
      </c>
      <c r="S45" s="87">
        <v>0</v>
      </c>
    </row>
    <row r="46" spans="1:19" x14ac:dyDescent="0.2">
      <c r="A46" s="79" t="s">
        <v>13</v>
      </c>
      <c r="B46" s="79" t="s">
        <v>64</v>
      </c>
      <c r="C46" s="79" t="s">
        <v>70</v>
      </c>
      <c r="D46" s="79">
        <v>0</v>
      </c>
      <c r="E46" s="79">
        <v>0</v>
      </c>
      <c r="F46" s="79">
        <v>0</v>
      </c>
      <c r="G46" s="79">
        <v>0</v>
      </c>
      <c r="H46" s="79">
        <v>0</v>
      </c>
      <c r="I46" s="86">
        <v>0.5</v>
      </c>
      <c r="J46" s="87">
        <v>0</v>
      </c>
      <c r="K46" s="87">
        <v>0</v>
      </c>
      <c r="L46" s="87">
        <v>0</v>
      </c>
      <c r="M46" s="87">
        <v>0</v>
      </c>
      <c r="N46" s="87">
        <v>0</v>
      </c>
      <c r="O46" s="89">
        <v>0</v>
      </c>
      <c r="P46" s="89">
        <v>0.5</v>
      </c>
      <c r="Q46" s="89">
        <v>0</v>
      </c>
      <c r="R46" s="89">
        <v>0</v>
      </c>
      <c r="S46" s="87">
        <v>0</v>
      </c>
    </row>
    <row r="47" spans="1:19" x14ac:dyDescent="0.2">
      <c r="A47" s="79" t="s">
        <v>13</v>
      </c>
      <c r="B47" s="79" t="s">
        <v>64</v>
      </c>
      <c r="C47" s="79" t="s">
        <v>71</v>
      </c>
      <c r="D47" s="79">
        <v>163.97952090000001</v>
      </c>
      <c r="E47" s="79">
        <v>0</v>
      </c>
      <c r="F47" s="79">
        <v>0</v>
      </c>
      <c r="G47" s="79">
        <v>0</v>
      </c>
      <c r="H47" s="79">
        <v>0</v>
      </c>
      <c r="I47" s="86">
        <v>0.9</v>
      </c>
      <c r="J47" s="86">
        <v>0</v>
      </c>
      <c r="K47" s="86">
        <v>0</v>
      </c>
      <c r="L47" s="86">
        <v>0</v>
      </c>
      <c r="M47" s="86">
        <v>0</v>
      </c>
      <c r="N47" s="86">
        <v>0.05</v>
      </c>
      <c r="O47" s="79">
        <v>0</v>
      </c>
      <c r="P47" s="79">
        <v>0.05</v>
      </c>
      <c r="Q47" s="79">
        <v>0</v>
      </c>
      <c r="R47" s="79">
        <v>0</v>
      </c>
      <c r="S47" s="86">
        <v>0</v>
      </c>
    </row>
    <row r="48" spans="1:19" x14ac:dyDescent="0.2">
      <c r="A48" s="79" t="s">
        <v>13</v>
      </c>
      <c r="B48" s="79" t="s">
        <v>64</v>
      </c>
      <c r="C48" s="79" t="s">
        <v>73</v>
      </c>
      <c r="D48" s="79">
        <v>144.73067889999999</v>
      </c>
      <c r="E48" s="79">
        <v>0</v>
      </c>
      <c r="F48" s="79">
        <v>0</v>
      </c>
      <c r="G48" s="79">
        <v>0</v>
      </c>
      <c r="H48" s="79">
        <v>0</v>
      </c>
      <c r="I48" s="87">
        <v>0</v>
      </c>
      <c r="J48" s="87">
        <v>0</v>
      </c>
      <c r="K48" s="87">
        <v>0</v>
      </c>
      <c r="L48" s="87">
        <v>0</v>
      </c>
      <c r="M48" s="87">
        <v>0</v>
      </c>
      <c r="N48" s="87">
        <v>0</v>
      </c>
      <c r="O48" s="89">
        <v>0</v>
      </c>
      <c r="P48" s="89">
        <v>0</v>
      </c>
      <c r="Q48" s="89">
        <v>0</v>
      </c>
      <c r="R48" s="87">
        <v>1</v>
      </c>
      <c r="S48" s="86">
        <v>0</v>
      </c>
    </row>
    <row r="49" spans="1:19" x14ac:dyDescent="0.2">
      <c r="A49" s="79" t="s">
        <v>13</v>
      </c>
      <c r="B49" s="79" t="s">
        <v>64</v>
      </c>
      <c r="C49" s="79" t="s">
        <v>75</v>
      </c>
      <c r="D49" s="79">
        <v>0.38208517199999997</v>
      </c>
      <c r="E49" s="79">
        <v>0</v>
      </c>
      <c r="F49" s="79">
        <v>0</v>
      </c>
      <c r="G49" s="79">
        <v>0</v>
      </c>
      <c r="H49" s="79">
        <v>0</v>
      </c>
      <c r="I49" s="86">
        <v>0</v>
      </c>
      <c r="J49" s="86">
        <v>1</v>
      </c>
      <c r="K49" s="86">
        <v>0</v>
      </c>
      <c r="L49" s="86">
        <v>0</v>
      </c>
      <c r="M49" s="86">
        <v>0</v>
      </c>
      <c r="N49" s="86">
        <v>0</v>
      </c>
      <c r="O49" s="79">
        <v>0</v>
      </c>
      <c r="P49" s="79">
        <v>0</v>
      </c>
      <c r="Q49" s="79">
        <v>0</v>
      </c>
      <c r="R49" s="79">
        <v>0</v>
      </c>
      <c r="S49" s="86">
        <v>0</v>
      </c>
    </row>
    <row r="50" spans="1:19" x14ac:dyDescent="0.2">
      <c r="A50" s="79" t="s">
        <v>13</v>
      </c>
      <c r="B50" s="79" t="s">
        <v>64</v>
      </c>
      <c r="C50" s="79" t="s">
        <v>76</v>
      </c>
      <c r="D50" s="79">
        <v>0.66864904999999997</v>
      </c>
      <c r="E50" s="79">
        <v>0</v>
      </c>
      <c r="F50" s="79">
        <v>0</v>
      </c>
      <c r="G50" s="79">
        <v>0</v>
      </c>
      <c r="H50" s="79">
        <v>0</v>
      </c>
      <c r="I50" s="86">
        <v>0</v>
      </c>
      <c r="J50" s="86">
        <v>1</v>
      </c>
      <c r="K50" s="86">
        <v>0</v>
      </c>
      <c r="L50" s="86">
        <v>0</v>
      </c>
      <c r="M50" s="86">
        <v>0</v>
      </c>
      <c r="N50" s="86">
        <v>0</v>
      </c>
      <c r="O50" s="79">
        <v>0</v>
      </c>
      <c r="P50" s="79">
        <v>0</v>
      </c>
      <c r="Q50" s="79">
        <v>0</v>
      </c>
      <c r="R50" s="79">
        <v>0</v>
      </c>
      <c r="S50" s="86">
        <v>0</v>
      </c>
    </row>
    <row r="51" spans="1:19" x14ac:dyDescent="0.2">
      <c r="A51" s="79" t="s">
        <v>13</v>
      </c>
      <c r="B51" s="79" t="s">
        <v>64</v>
      </c>
      <c r="C51" s="79" t="s">
        <v>77</v>
      </c>
      <c r="D51" s="79">
        <v>0.70048948099999997</v>
      </c>
      <c r="E51" s="79">
        <v>0</v>
      </c>
      <c r="F51" s="79">
        <v>0</v>
      </c>
      <c r="G51" s="79">
        <v>0</v>
      </c>
      <c r="H51" s="79">
        <v>0</v>
      </c>
      <c r="I51" s="86">
        <v>0</v>
      </c>
      <c r="J51" s="86">
        <v>1</v>
      </c>
      <c r="K51" s="86">
        <v>0</v>
      </c>
      <c r="L51" s="86">
        <v>0</v>
      </c>
      <c r="M51" s="86">
        <v>0</v>
      </c>
      <c r="N51" s="86">
        <v>0</v>
      </c>
      <c r="O51" s="79">
        <v>0</v>
      </c>
      <c r="P51" s="79">
        <v>0</v>
      </c>
      <c r="Q51" s="79">
        <v>0</v>
      </c>
      <c r="R51" s="79">
        <v>0</v>
      </c>
      <c r="S51" s="86">
        <v>0</v>
      </c>
    </row>
    <row r="52" spans="1:19" x14ac:dyDescent="0.2">
      <c r="A52" s="79" t="s">
        <v>13</v>
      </c>
      <c r="B52" s="79" t="s">
        <v>64</v>
      </c>
      <c r="C52" s="79" t="s">
        <v>78</v>
      </c>
      <c r="D52" s="79">
        <v>19.677386340000002</v>
      </c>
      <c r="E52" s="79">
        <v>0</v>
      </c>
      <c r="F52" s="79">
        <v>0</v>
      </c>
      <c r="G52" s="79">
        <v>0</v>
      </c>
      <c r="H52" s="79">
        <v>0</v>
      </c>
      <c r="I52" s="86">
        <v>0.5</v>
      </c>
      <c r="J52" s="86">
        <v>0</v>
      </c>
      <c r="K52" s="86">
        <v>0.5</v>
      </c>
      <c r="L52" s="86">
        <v>0</v>
      </c>
      <c r="M52" s="86">
        <v>0</v>
      </c>
      <c r="N52" s="86">
        <v>0</v>
      </c>
      <c r="O52" s="79">
        <v>0</v>
      </c>
      <c r="P52" s="79">
        <v>0</v>
      </c>
      <c r="Q52" s="79">
        <v>0</v>
      </c>
      <c r="R52" s="79">
        <v>0</v>
      </c>
      <c r="S52" s="86">
        <v>0</v>
      </c>
    </row>
    <row r="53" spans="1:19" x14ac:dyDescent="0.2">
      <c r="A53" s="79" t="s">
        <v>13</v>
      </c>
      <c r="B53" s="79" t="s">
        <v>64</v>
      </c>
      <c r="C53" s="79" t="s">
        <v>79</v>
      </c>
      <c r="D53" s="79">
        <v>8.2072434140000006</v>
      </c>
      <c r="E53" s="79">
        <v>0</v>
      </c>
      <c r="F53" s="79">
        <v>0</v>
      </c>
      <c r="G53" s="79">
        <v>0</v>
      </c>
      <c r="H53" s="79">
        <v>0</v>
      </c>
      <c r="I53" s="86">
        <v>0</v>
      </c>
      <c r="J53" s="86">
        <v>0</v>
      </c>
      <c r="K53" s="86">
        <v>0</v>
      </c>
      <c r="L53" s="86">
        <v>0</v>
      </c>
      <c r="M53" s="86">
        <v>0</v>
      </c>
      <c r="N53" s="86">
        <v>0</v>
      </c>
      <c r="O53" s="79">
        <v>0</v>
      </c>
      <c r="P53" s="79">
        <v>0</v>
      </c>
      <c r="Q53" s="79">
        <v>0</v>
      </c>
      <c r="R53" s="79">
        <v>0</v>
      </c>
      <c r="S53" s="86">
        <v>0</v>
      </c>
    </row>
    <row r="54" spans="1:19" x14ac:dyDescent="0.2">
      <c r="A54" s="79" t="s">
        <v>13</v>
      </c>
      <c r="B54" s="79" t="s">
        <v>81</v>
      </c>
      <c r="C54" s="79" t="s">
        <v>65</v>
      </c>
      <c r="D54" s="79">
        <v>0</v>
      </c>
      <c r="E54" s="79">
        <v>0</v>
      </c>
      <c r="F54" s="79">
        <v>0</v>
      </c>
      <c r="G54" s="79">
        <v>0</v>
      </c>
      <c r="H54" s="79">
        <v>0</v>
      </c>
      <c r="I54" s="86">
        <v>1</v>
      </c>
      <c r="J54" s="87">
        <v>0</v>
      </c>
      <c r="K54" s="87">
        <v>0</v>
      </c>
      <c r="L54" s="87">
        <v>0</v>
      </c>
      <c r="M54" s="87">
        <v>0</v>
      </c>
      <c r="N54" s="87">
        <v>0</v>
      </c>
      <c r="O54" s="89">
        <v>0</v>
      </c>
      <c r="P54" s="89">
        <v>0</v>
      </c>
      <c r="Q54" s="89">
        <v>0</v>
      </c>
      <c r="R54" s="89">
        <v>0</v>
      </c>
      <c r="S54" s="87">
        <v>0</v>
      </c>
    </row>
    <row r="55" spans="1:19" x14ac:dyDescent="0.2">
      <c r="A55" s="79" t="s">
        <v>13</v>
      </c>
      <c r="B55" s="79" t="s">
        <v>81</v>
      </c>
      <c r="C55" s="79" t="s">
        <v>66</v>
      </c>
      <c r="D55" s="79">
        <v>0</v>
      </c>
      <c r="E55" s="79">
        <v>0</v>
      </c>
      <c r="F55" s="79">
        <v>0</v>
      </c>
      <c r="G55" s="79">
        <v>0</v>
      </c>
      <c r="H55" s="79">
        <v>0</v>
      </c>
      <c r="I55" s="86">
        <v>1</v>
      </c>
      <c r="J55" s="86">
        <v>0</v>
      </c>
      <c r="K55" s="86">
        <v>0</v>
      </c>
      <c r="L55" s="86">
        <v>0</v>
      </c>
      <c r="M55" s="86">
        <v>0</v>
      </c>
      <c r="N55" s="86">
        <v>0</v>
      </c>
      <c r="O55" s="79">
        <v>0</v>
      </c>
      <c r="P55" s="79">
        <v>0</v>
      </c>
      <c r="Q55" s="79">
        <v>0</v>
      </c>
      <c r="R55" s="79">
        <v>0</v>
      </c>
      <c r="S55" s="86">
        <v>0</v>
      </c>
    </row>
    <row r="56" spans="1:19" x14ac:dyDescent="0.2">
      <c r="A56" s="79" t="s">
        <v>13</v>
      </c>
      <c r="B56" s="79" t="s">
        <v>81</v>
      </c>
      <c r="C56" s="79" t="s">
        <v>67</v>
      </c>
      <c r="D56" s="79">
        <v>0</v>
      </c>
      <c r="E56" s="79">
        <v>0</v>
      </c>
      <c r="F56" s="79">
        <v>0</v>
      </c>
      <c r="G56" s="79">
        <v>0</v>
      </c>
      <c r="H56" s="79">
        <v>0</v>
      </c>
      <c r="I56" s="86">
        <v>1</v>
      </c>
      <c r="J56" s="86">
        <v>0</v>
      </c>
      <c r="K56" s="86">
        <v>0</v>
      </c>
      <c r="L56" s="86">
        <v>0</v>
      </c>
      <c r="M56" s="86">
        <v>0</v>
      </c>
      <c r="N56" s="86">
        <v>0</v>
      </c>
      <c r="O56" s="79">
        <v>0</v>
      </c>
      <c r="P56" s="79">
        <v>0</v>
      </c>
      <c r="Q56" s="79">
        <v>0</v>
      </c>
      <c r="R56" s="79">
        <v>0</v>
      </c>
      <c r="S56" s="86">
        <v>0</v>
      </c>
    </row>
    <row r="57" spans="1:19" x14ac:dyDescent="0.2">
      <c r="A57" s="79" t="s">
        <v>13</v>
      </c>
      <c r="B57" s="79" t="s">
        <v>81</v>
      </c>
      <c r="C57" s="79" t="s">
        <v>68</v>
      </c>
      <c r="D57" s="79">
        <v>0</v>
      </c>
      <c r="E57" s="79">
        <v>0</v>
      </c>
      <c r="F57" s="79">
        <v>0</v>
      </c>
      <c r="G57" s="79">
        <v>0</v>
      </c>
      <c r="H57" s="79">
        <v>0</v>
      </c>
      <c r="I57" s="86">
        <v>0.5</v>
      </c>
      <c r="J57" s="87">
        <v>0</v>
      </c>
      <c r="K57" s="87">
        <v>0</v>
      </c>
      <c r="L57" s="87">
        <v>0</v>
      </c>
      <c r="M57" s="87">
        <v>0</v>
      </c>
      <c r="N57" s="87">
        <v>0</v>
      </c>
      <c r="O57" s="89">
        <v>0</v>
      </c>
      <c r="P57" s="89">
        <v>0.5</v>
      </c>
      <c r="Q57" s="79">
        <v>0</v>
      </c>
      <c r="R57" s="79">
        <v>0</v>
      </c>
      <c r="S57" s="86">
        <v>0</v>
      </c>
    </row>
    <row r="58" spans="1:19" x14ac:dyDescent="0.2">
      <c r="A58" s="79" t="s">
        <v>13</v>
      </c>
      <c r="B58" s="79" t="s">
        <v>81</v>
      </c>
      <c r="C58" s="79" t="s">
        <v>69</v>
      </c>
      <c r="D58" s="79">
        <v>0</v>
      </c>
      <c r="E58" s="79">
        <v>0</v>
      </c>
      <c r="F58" s="79">
        <v>0</v>
      </c>
      <c r="G58" s="79">
        <v>0</v>
      </c>
      <c r="H58" s="79">
        <v>0</v>
      </c>
      <c r="I58" s="87">
        <v>1</v>
      </c>
      <c r="J58" s="87">
        <v>0</v>
      </c>
      <c r="K58" s="86">
        <v>0</v>
      </c>
      <c r="L58" s="86">
        <v>0</v>
      </c>
      <c r="M58" s="86">
        <v>0</v>
      </c>
      <c r="N58" s="86">
        <v>0</v>
      </c>
      <c r="O58" s="79">
        <v>0</v>
      </c>
      <c r="P58" s="79">
        <v>0</v>
      </c>
      <c r="Q58" s="79">
        <v>0</v>
      </c>
      <c r="R58" s="79">
        <v>0</v>
      </c>
      <c r="S58" s="86">
        <v>0</v>
      </c>
    </row>
    <row r="59" spans="1:19" x14ac:dyDescent="0.2">
      <c r="A59" s="79" t="s">
        <v>13</v>
      </c>
      <c r="B59" s="79" t="s">
        <v>81</v>
      </c>
      <c r="C59" s="79" t="s">
        <v>70</v>
      </c>
      <c r="D59" s="79">
        <v>0</v>
      </c>
      <c r="E59" s="79">
        <v>0</v>
      </c>
      <c r="F59" s="79">
        <v>0</v>
      </c>
      <c r="G59" s="79">
        <v>0</v>
      </c>
      <c r="H59" s="79">
        <v>0</v>
      </c>
      <c r="I59" s="86">
        <v>0.5</v>
      </c>
      <c r="J59" s="87">
        <v>0</v>
      </c>
      <c r="K59" s="87">
        <v>0</v>
      </c>
      <c r="L59" s="87">
        <v>0</v>
      </c>
      <c r="M59" s="87">
        <v>0</v>
      </c>
      <c r="N59" s="87">
        <v>0</v>
      </c>
      <c r="O59" s="89">
        <v>0</v>
      </c>
      <c r="P59" s="89">
        <v>0.5</v>
      </c>
      <c r="Q59" s="89">
        <v>0</v>
      </c>
      <c r="R59" s="89">
        <v>0</v>
      </c>
      <c r="S59" s="86">
        <v>0</v>
      </c>
    </row>
    <row r="60" spans="1:19" x14ac:dyDescent="0.2">
      <c r="A60" s="79" t="s">
        <v>13</v>
      </c>
      <c r="B60" s="79" t="s">
        <v>81</v>
      </c>
      <c r="C60" s="79" t="s">
        <v>82</v>
      </c>
      <c r="D60" s="79">
        <v>112.1886449</v>
      </c>
      <c r="E60" s="79">
        <v>0</v>
      </c>
      <c r="F60" s="79">
        <v>0</v>
      </c>
      <c r="G60" s="79">
        <v>0</v>
      </c>
      <c r="H60" s="79">
        <v>0</v>
      </c>
      <c r="I60" s="86">
        <v>0.95</v>
      </c>
      <c r="J60" s="86">
        <v>0</v>
      </c>
      <c r="K60" s="86">
        <v>0</v>
      </c>
      <c r="L60" s="86">
        <v>0</v>
      </c>
      <c r="M60" s="86">
        <v>0</v>
      </c>
      <c r="N60" s="86">
        <v>0</v>
      </c>
      <c r="O60" s="79">
        <v>0</v>
      </c>
      <c r="P60" s="79">
        <v>0.05</v>
      </c>
      <c r="Q60" s="79">
        <v>0</v>
      </c>
      <c r="R60" s="79">
        <v>0</v>
      </c>
      <c r="S60" s="86">
        <v>0</v>
      </c>
    </row>
    <row r="61" spans="1:19" x14ac:dyDescent="0.2">
      <c r="A61" s="79" t="s">
        <v>13</v>
      </c>
      <c r="B61" s="79" t="s">
        <v>81</v>
      </c>
      <c r="C61" s="79" t="s">
        <v>73</v>
      </c>
      <c r="D61" s="79">
        <v>72.797587989999997</v>
      </c>
      <c r="E61" s="79">
        <v>0</v>
      </c>
      <c r="F61" s="79">
        <v>0</v>
      </c>
      <c r="G61" s="79">
        <v>0</v>
      </c>
      <c r="H61" s="79">
        <v>0</v>
      </c>
      <c r="I61" s="87">
        <v>0</v>
      </c>
      <c r="J61" s="87">
        <v>0</v>
      </c>
      <c r="K61" s="87">
        <v>0</v>
      </c>
      <c r="L61" s="87">
        <v>0</v>
      </c>
      <c r="M61" s="87">
        <v>0</v>
      </c>
      <c r="N61" s="87">
        <v>0</v>
      </c>
      <c r="O61" s="89">
        <v>0</v>
      </c>
      <c r="P61" s="89">
        <v>0</v>
      </c>
      <c r="Q61" s="89">
        <v>0</v>
      </c>
      <c r="R61" s="87">
        <v>1</v>
      </c>
      <c r="S61" s="86">
        <v>0</v>
      </c>
    </row>
    <row r="62" spans="1:19" x14ac:dyDescent="0.2">
      <c r="A62" s="79" t="s">
        <v>13</v>
      </c>
      <c r="B62" s="79" t="s">
        <v>81</v>
      </c>
      <c r="C62" s="79" t="s">
        <v>75</v>
      </c>
      <c r="D62" s="79">
        <v>0.19218371000000001</v>
      </c>
      <c r="E62" s="79">
        <v>0</v>
      </c>
      <c r="F62" s="79">
        <v>0</v>
      </c>
      <c r="G62" s="79">
        <v>0</v>
      </c>
      <c r="H62" s="79">
        <v>0</v>
      </c>
      <c r="I62" s="86">
        <v>0</v>
      </c>
      <c r="J62" s="86">
        <v>1</v>
      </c>
      <c r="K62" s="86">
        <v>0</v>
      </c>
      <c r="L62" s="86">
        <v>0</v>
      </c>
      <c r="M62" s="86">
        <v>0</v>
      </c>
      <c r="N62" s="86">
        <v>0</v>
      </c>
      <c r="O62" s="79">
        <v>0</v>
      </c>
      <c r="P62" s="79">
        <v>0</v>
      </c>
      <c r="Q62" s="79">
        <v>0</v>
      </c>
      <c r="R62" s="79">
        <v>0</v>
      </c>
      <c r="S62" s="86">
        <v>0</v>
      </c>
    </row>
    <row r="63" spans="1:19" x14ac:dyDescent="0.2">
      <c r="A63" s="79" t="s">
        <v>13</v>
      </c>
      <c r="B63" s="79" t="s">
        <v>81</v>
      </c>
      <c r="C63" s="79" t="s">
        <v>76</v>
      </c>
      <c r="D63" s="79">
        <v>0.33632149300000003</v>
      </c>
      <c r="E63" s="79">
        <v>0</v>
      </c>
      <c r="F63" s="79">
        <v>0</v>
      </c>
      <c r="G63" s="79">
        <v>0</v>
      </c>
      <c r="H63" s="79">
        <v>0</v>
      </c>
      <c r="I63" s="86">
        <v>0</v>
      </c>
      <c r="J63" s="86">
        <v>1</v>
      </c>
      <c r="K63" s="86">
        <v>0</v>
      </c>
      <c r="L63" s="86">
        <v>0</v>
      </c>
      <c r="M63" s="86">
        <v>0</v>
      </c>
      <c r="N63" s="86">
        <v>0</v>
      </c>
      <c r="O63" s="79">
        <v>0</v>
      </c>
      <c r="P63" s="79">
        <v>0</v>
      </c>
      <c r="Q63" s="79">
        <v>0</v>
      </c>
      <c r="R63" s="79">
        <v>0</v>
      </c>
      <c r="S63" s="86">
        <v>0</v>
      </c>
    </row>
    <row r="64" spans="1:19" x14ac:dyDescent="0.2">
      <c r="A64" s="79" t="s">
        <v>13</v>
      </c>
      <c r="B64" s="79" t="s">
        <v>81</v>
      </c>
      <c r="C64" s="79" t="s">
        <v>77</v>
      </c>
      <c r="D64" s="79">
        <v>0.35233680299999998</v>
      </c>
      <c r="E64" s="79">
        <v>0</v>
      </c>
      <c r="F64" s="79">
        <v>0</v>
      </c>
      <c r="G64" s="79">
        <v>0</v>
      </c>
      <c r="H64" s="79">
        <v>0</v>
      </c>
      <c r="I64" s="86">
        <v>0</v>
      </c>
      <c r="J64" s="86">
        <v>1</v>
      </c>
      <c r="K64" s="86">
        <v>0</v>
      </c>
      <c r="L64" s="86">
        <v>0</v>
      </c>
      <c r="M64" s="86">
        <v>0</v>
      </c>
      <c r="N64" s="86">
        <v>0</v>
      </c>
      <c r="O64" s="79">
        <v>0</v>
      </c>
      <c r="P64" s="79">
        <v>0</v>
      </c>
      <c r="Q64" s="79">
        <v>0</v>
      </c>
      <c r="R64" s="79">
        <v>0</v>
      </c>
      <c r="S64" s="86">
        <v>0</v>
      </c>
    </row>
    <row r="65" spans="1:19" x14ac:dyDescent="0.2">
      <c r="A65" s="79" t="s">
        <v>13</v>
      </c>
      <c r="B65" s="79" t="s">
        <v>81</v>
      </c>
      <c r="C65" s="79" t="s">
        <v>78</v>
      </c>
      <c r="D65" s="79">
        <v>9.8974610890000001</v>
      </c>
      <c r="E65" s="79">
        <v>0</v>
      </c>
      <c r="F65" s="79">
        <v>0</v>
      </c>
      <c r="G65" s="79">
        <v>0</v>
      </c>
      <c r="H65" s="79">
        <v>0</v>
      </c>
      <c r="I65" s="86">
        <v>0.5</v>
      </c>
      <c r="J65" s="86">
        <v>0</v>
      </c>
      <c r="K65" s="86">
        <v>0.5</v>
      </c>
      <c r="L65" s="86">
        <v>0</v>
      </c>
      <c r="M65" s="86">
        <v>0</v>
      </c>
      <c r="N65" s="86">
        <v>0</v>
      </c>
      <c r="O65" s="79">
        <v>0</v>
      </c>
      <c r="P65" s="79">
        <v>0</v>
      </c>
      <c r="Q65" s="79">
        <v>0</v>
      </c>
      <c r="R65" s="79">
        <v>0</v>
      </c>
      <c r="S65" s="86">
        <v>0</v>
      </c>
    </row>
    <row r="66" spans="1:19" x14ac:dyDescent="0.2">
      <c r="A66" s="79" t="s">
        <v>13</v>
      </c>
      <c r="B66" s="79" t="s">
        <v>81</v>
      </c>
      <c r="C66" s="79" t="s">
        <v>79</v>
      </c>
      <c r="D66" s="79">
        <v>5.6150884699999999</v>
      </c>
      <c r="E66" s="79">
        <v>0</v>
      </c>
      <c r="F66" s="79">
        <v>0</v>
      </c>
      <c r="G66" s="79">
        <v>0</v>
      </c>
      <c r="H66" s="79">
        <v>0</v>
      </c>
      <c r="I66" s="86">
        <v>0</v>
      </c>
      <c r="J66" s="86">
        <v>0</v>
      </c>
      <c r="K66" s="86">
        <v>0</v>
      </c>
      <c r="L66" s="86">
        <v>0</v>
      </c>
      <c r="M66" s="86">
        <v>0</v>
      </c>
      <c r="N66" s="86">
        <v>0</v>
      </c>
      <c r="O66" s="79">
        <v>0</v>
      </c>
      <c r="P66" s="79">
        <v>0</v>
      </c>
      <c r="Q66" s="79">
        <v>0</v>
      </c>
      <c r="R66" s="79">
        <v>0</v>
      </c>
      <c r="S66" s="86">
        <v>0</v>
      </c>
    </row>
    <row r="67" spans="1:19" x14ac:dyDescent="0.2">
      <c r="A67" s="79" t="s">
        <v>13</v>
      </c>
      <c r="B67" s="79" t="s">
        <v>83</v>
      </c>
      <c r="C67" s="79" t="s">
        <v>84</v>
      </c>
      <c r="D67" s="79">
        <v>1.484606066</v>
      </c>
      <c r="E67" s="79">
        <v>0</v>
      </c>
      <c r="F67" s="79">
        <v>0</v>
      </c>
      <c r="G67" s="79">
        <v>0</v>
      </c>
      <c r="H67" s="79">
        <v>0</v>
      </c>
      <c r="I67" s="86">
        <v>0.9</v>
      </c>
      <c r="J67" s="86">
        <v>0</v>
      </c>
      <c r="K67" s="86">
        <v>0.1</v>
      </c>
      <c r="L67" s="86">
        <v>0</v>
      </c>
      <c r="M67" s="86">
        <v>0</v>
      </c>
      <c r="N67" s="86">
        <v>0</v>
      </c>
      <c r="O67" s="79">
        <v>0</v>
      </c>
      <c r="P67" s="79">
        <v>0</v>
      </c>
      <c r="Q67" s="79">
        <v>0</v>
      </c>
      <c r="R67" s="79">
        <v>0</v>
      </c>
      <c r="S67" s="86">
        <v>0</v>
      </c>
    </row>
    <row r="68" spans="1:19" x14ac:dyDescent="0.2">
      <c r="A68" s="79" t="s">
        <v>13</v>
      </c>
      <c r="B68" s="79" t="s">
        <v>83</v>
      </c>
      <c r="C68" s="79" t="s">
        <v>85</v>
      </c>
      <c r="D68" s="79">
        <v>2.4920173239999999</v>
      </c>
      <c r="E68" s="79">
        <v>0</v>
      </c>
      <c r="F68" s="79">
        <v>0</v>
      </c>
      <c r="G68" s="79">
        <v>0</v>
      </c>
      <c r="H68" s="79">
        <v>0</v>
      </c>
      <c r="I68" s="86">
        <v>1</v>
      </c>
      <c r="J68" s="86">
        <v>0</v>
      </c>
      <c r="K68" s="86">
        <v>0</v>
      </c>
      <c r="L68" s="86">
        <v>0</v>
      </c>
      <c r="M68" s="86">
        <v>0</v>
      </c>
      <c r="N68" s="86">
        <v>0</v>
      </c>
      <c r="O68" s="79">
        <v>0</v>
      </c>
      <c r="P68" s="79">
        <v>0</v>
      </c>
      <c r="Q68" s="79">
        <v>0</v>
      </c>
      <c r="R68" s="79">
        <v>0</v>
      </c>
      <c r="S68" s="86">
        <v>0</v>
      </c>
    </row>
    <row r="69" spans="1:19" x14ac:dyDescent="0.2">
      <c r="A69" s="79" t="s">
        <v>13</v>
      </c>
      <c r="B69" s="79" t="s">
        <v>83</v>
      </c>
      <c r="C69" s="79" t="s">
        <v>86</v>
      </c>
      <c r="D69" s="79">
        <v>0.477194807</v>
      </c>
      <c r="E69" s="79">
        <v>0</v>
      </c>
      <c r="F69" s="79">
        <v>0</v>
      </c>
      <c r="G69" s="79">
        <v>0</v>
      </c>
      <c r="H69" s="79">
        <v>0</v>
      </c>
      <c r="I69" s="86">
        <v>1</v>
      </c>
      <c r="J69" s="86">
        <v>0</v>
      </c>
      <c r="K69" s="86">
        <v>0</v>
      </c>
      <c r="L69" s="86">
        <v>0</v>
      </c>
      <c r="M69" s="86">
        <v>0</v>
      </c>
      <c r="N69" s="86">
        <v>0</v>
      </c>
      <c r="O69" s="79">
        <v>0</v>
      </c>
      <c r="P69" s="79">
        <v>0</v>
      </c>
      <c r="Q69" s="79">
        <v>0</v>
      </c>
      <c r="R69" s="79">
        <v>0</v>
      </c>
      <c r="S69" s="86">
        <v>0</v>
      </c>
    </row>
    <row r="70" spans="1:19" x14ac:dyDescent="0.2">
      <c r="A70" s="79" t="s">
        <v>13</v>
      </c>
      <c r="B70" s="79" t="s">
        <v>83</v>
      </c>
      <c r="C70" s="79" t="s">
        <v>87</v>
      </c>
      <c r="D70" s="79">
        <v>0.36054718699999999</v>
      </c>
      <c r="E70" s="79">
        <v>0</v>
      </c>
      <c r="F70" s="79">
        <v>0</v>
      </c>
      <c r="G70" s="79">
        <v>0</v>
      </c>
      <c r="H70" s="79">
        <v>0</v>
      </c>
      <c r="I70" s="86">
        <v>1</v>
      </c>
      <c r="J70" s="86">
        <v>0</v>
      </c>
      <c r="K70" s="86">
        <v>0</v>
      </c>
      <c r="L70" s="86">
        <v>0</v>
      </c>
      <c r="M70" s="86">
        <v>0</v>
      </c>
      <c r="N70" s="86">
        <v>0</v>
      </c>
      <c r="O70" s="79">
        <v>0</v>
      </c>
      <c r="P70" s="79">
        <v>0</v>
      </c>
      <c r="Q70" s="79">
        <v>0</v>
      </c>
      <c r="R70" s="79">
        <v>0</v>
      </c>
      <c r="S70" s="86">
        <v>0</v>
      </c>
    </row>
    <row r="71" spans="1:19" x14ac:dyDescent="0.2">
      <c r="A71" s="79" t="s">
        <v>13</v>
      </c>
      <c r="B71" s="79" t="s">
        <v>83</v>
      </c>
      <c r="C71" s="79" t="s">
        <v>88</v>
      </c>
      <c r="D71" s="79">
        <v>0.36363636399999999</v>
      </c>
      <c r="E71" s="79">
        <v>0</v>
      </c>
      <c r="F71" s="79">
        <v>0</v>
      </c>
      <c r="G71" s="79">
        <v>0</v>
      </c>
      <c r="H71" s="79">
        <v>0</v>
      </c>
      <c r="I71" s="86">
        <v>1</v>
      </c>
      <c r="J71" s="86">
        <v>0</v>
      </c>
      <c r="K71" s="86">
        <v>0</v>
      </c>
      <c r="L71" s="86">
        <v>0</v>
      </c>
      <c r="M71" s="86">
        <v>0</v>
      </c>
      <c r="N71" s="86">
        <v>0</v>
      </c>
      <c r="O71" s="79">
        <v>0</v>
      </c>
      <c r="P71" s="79">
        <v>0</v>
      </c>
      <c r="Q71" s="79">
        <v>0</v>
      </c>
      <c r="R71" s="79">
        <v>0</v>
      </c>
      <c r="S71" s="86">
        <v>0</v>
      </c>
    </row>
    <row r="72" spans="1:19" x14ac:dyDescent="0.2">
      <c r="A72" s="79" t="s">
        <v>13</v>
      </c>
      <c r="B72" s="79" t="s">
        <v>83</v>
      </c>
      <c r="C72" s="79" t="s">
        <v>89</v>
      </c>
      <c r="D72" s="79">
        <v>0.36363636399999999</v>
      </c>
      <c r="E72" s="79">
        <v>0</v>
      </c>
      <c r="F72" s="79">
        <v>0</v>
      </c>
      <c r="G72" s="79">
        <v>0</v>
      </c>
      <c r="H72" s="79">
        <v>0</v>
      </c>
      <c r="I72" s="86">
        <v>1</v>
      </c>
      <c r="J72" s="86">
        <v>0</v>
      </c>
      <c r="K72" s="86">
        <v>0</v>
      </c>
      <c r="L72" s="86">
        <v>0</v>
      </c>
      <c r="M72" s="86">
        <v>0</v>
      </c>
      <c r="N72" s="86">
        <v>0</v>
      </c>
      <c r="O72" s="79">
        <v>0</v>
      </c>
      <c r="P72" s="79">
        <v>0</v>
      </c>
      <c r="Q72" s="79">
        <v>0</v>
      </c>
      <c r="R72" s="79">
        <v>0</v>
      </c>
      <c r="S72" s="86">
        <v>0</v>
      </c>
    </row>
    <row r="73" spans="1:19" x14ac:dyDescent="0.2">
      <c r="A73" s="79" t="s">
        <v>13</v>
      </c>
      <c r="B73" s="79" t="s">
        <v>83</v>
      </c>
      <c r="C73" s="79" t="s">
        <v>90</v>
      </c>
      <c r="D73" s="79">
        <v>4.7719480680000004</v>
      </c>
      <c r="E73" s="79">
        <v>0</v>
      </c>
      <c r="F73" s="79">
        <v>0</v>
      </c>
      <c r="G73" s="79">
        <v>0</v>
      </c>
      <c r="H73" s="79">
        <v>0</v>
      </c>
      <c r="I73" s="86">
        <v>0.95</v>
      </c>
      <c r="J73" s="86">
        <v>0.05</v>
      </c>
      <c r="K73" s="86">
        <v>0</v>
      </c>
      <c r="L73" s="86">
        <v>0</v>
      </c>
      <c r="M73" s="86">
        <v>0</v>
      </c>
      <c r="N73" s="86">
        <v>0</v>
      </c>
      <c r="O73" s="79">
        <v>0</v>
      </c>
      <c r="P73" s="79">
        <v>0</v>
      </c>
      <c r="Q73" s="79">
        <v>0</v>
      </c>
      <c r="R73" s="79">
        <v>0</v>
      </c>
      <c r="S73" s="86">
        <v>0</v>
      </c>
    </row>
    <row r="74" spans="1:19" x14ac:dyDescent="0.2">
      <c r="A74" s="79" t="s">
        <v>13</v>
      </c>
      <c r="B74" s="79" t="s">
        <v>83</v>
      </c>
      <c r="C74" s="79" t="s">
        <v>91</v>
      </c>
      <c r="D74" s="79">
        <v>0.10604329</v>
      </c>
      <c r="E74" s="79">
        <v>0</v>
      </c>
      <c r="F74" s="79">
        <v>0</v>
      </c>
      <c r="G74" s="79">
        <v>0</v>
      </c>
      <c r="H74" s="79">
        <v>0</v>
      </c>
      <c r="I74" s="86">
        <v>0.9</v>
      </c>
      <c r="J74" s="86">
        <v>0.1</v>
      </c>
      <c r="K74" s="86">
        <v>0</v>
      </c>
      <c r="L74" s="86">
        <v>0</v>
      </c>
      <c r="M74" s="86">
        <v>0</v>
      </c>
      <c r="N74" s="86">
        <v>0</v>
      </c>
      <c r="O74" s="79">
        <v>0</v>
      </c>
      <c r="P74" s="79">
        <v>0</v>
      </c>
      <c r="Q74" s="79">
        <v>0</v>
      </c>
      <c r="R74" s="79">
        <v>0</v>
      </c>
      <c r="S74" s="86">
        <v>0</v>
      </c>
    </row>
    <row r="75" spans="1:19" x14ac:dyDescent="0.2">
      <c r="A75" s="79" t="s">
        <v>13</v>
      </c>
      <c r="B75" s="79" t="s">
        <v>83</v>
      </c>
      <c r="C75" s="79" t="s">
        <v>92</v>
      </c>
      <c r="D75" s="79">
        <v>5.5526696E-2</v>
      </c>
      <c r="E75" s="79">
        <v>0</v>
      </c>
      <c r="F75" s="79">
        <v>0</v>
      </c>
      <c r="G75" s="79">
        <v>0</v>
      </c>
      <c r="H75" s="79">
        <v>0</v>
      </c>
      <c r="I75" s="86">
        <v>1</v>
      </c>
      <c r="J75" s="86">
        <v>0</v>
      </c>
      <c r="K75" s="86">
        <v>0</v>
      </c>
      <c r="L75" s="86">
        <v>0</v>
      </c>
      <c r="M75" s="86">
        <v>0</v>
      </c>
      <c r="N75" s="86">
        <v>0</v>
      </c>
      <c r="O75" s="79">
        <v>0</v>
      </c>
      <c r="P75" s="79">
        <v>0</v>
      </c>
      <c r="Q75" s="79">
        <v>0</v>
      </c>
      <c r="R75" s="79">
        <v>0</v>
      </c>
      <c r="S75" s="86">
        <v>0</v>
      </c>
    </row>
    <row r="76" spans="1:19" x14ac:dyDescent="0.2">
      <c r="A76" s="79" t="s">
        <v>13</v>
      </c>
      <c r="B76" s="79" t="s">
        <v>83</v>
      </c>
      <c r="C76" s="79" t="s">
        <v>93</v>
      </c>
      <c r="D76" s="79">
        <v>0.409090909</v>
      </c>
      <c r="E76" s="79">
        <v>0</v>
      </c>
      <c r="F76" s="79">
        <v>0</v>
      </c>
      <c r="G76" s="79">
        <v>0</v>
      </c>
      <c r="H76" s="79">
        <v>0</v>
      </c>
      <c r="I76" s="86">
        <v>0</v>
      </c>
      <c r="J76" s="86">
        <v>0</v>
      </c>
      <c r="K76" s="86">
        <v>0.6</v>
      </c>
      <c r="L76" s="86">
        <v>0</v>
      </c>
      <c r="M76" s="86">
        <v>0.4</v>
      </c>
      <c r="N76" s="86">
        <v>0</v>
      </c>
      <c r="O76" s="79">
        <v>0</v>
      </c>
      <c r="P76" s="79">
        <v>0</v>
      </c>
      <c r="Q76" s="79">
        <v>0</v>
      </c>
      <c r="R76" s="79">
        <v>0</v>
      </c>
      <c r="S76" s="86">
        <v>0</v>
      </c>
    </row>
    <row r="77" spans="1:19" x14ac:dyDescent="0.2">
      <c r="A77" s="79" t="s">
        <v>13</v>
      </c>
      <c r="B77" s="79" t="s">
        <v>83</v>
      </c>
      <c r="C77" s="79" t="s">
        <v>94</v>
      </c>
      <c r="D77" s="79">
        <v>0.477194807</v>
      </c>
      <c r="E77" s="79">
        <v>0</v>
      </c>
      <c r="F77" s="79">
        <v>0</v>
      </c>
      <c r="G77" s="79">
        <v>0</v>
      </c>
      <c r="H77" s="79">
        <v>0</v>
      </c>
      <c r="I77" s="86">
        <v>1</v>
      </c>
      <c r="J77" s="86">
        <v>0</v>
      </c>
      <c r="K77" s="86">
        <v>0</v>
      </c>
      <c r="L77" s="86">
        <v>0</v>
      </c>
      <c r="M77" s="86">
        <v>0</v>
      </c>
      <c r="N77" s="86">
        <v>0</v>
      </c>
      <c r="O77" s="79">
        <v>0</v>
      </c>
      <c r="P77" s="79">
        <v>0</v>
      </c>
      <c r="Q77" s="79">
        <v>0</v>
      </c>
      <c r="R77" s="79">
        <v>0</v>
      </c>
      <c r="S77" s="86">
        <v>0</v>
      </c>
    </row>
    <row r="78" spans="1:19" x14ac:dyDescent="0.2">
      <c r="A78" s="79" t="s">
        <v>13</v>
      </c>
      <c r="B78" s="79" t="s">
        <v>83</v>
      </c>
      <c r="C78" s="79" t="s">
        <v>95</v>
      </c>
      <c r="D78" s="79">
        <v>0.92787879100000004</v>
      </c>
      <c r="E78" s="79">
        <v>0</v>
      </c>
      <c r="F78" s="79">
        <v>0</v>
      </c>
      <c r="G78" s="79">
        <v>0</v>
      </c>
      <c r="H78" s="79">
        <v>0</v>
      </c>
      <c r="I78" s="86">
        <v>0.9</v>
      </c>
      <c r="J78" s="86">
        <v>0.05</v>
      </c>
      <c r="K78" s="86">
        <v>0</v>
      </c>
      <c r="L78" s="86">
        <v>0</v>
      </c>
      <c r="M78" s="86">
        <v>0.05</v>
      </c>
      <c r="N78" s="86">
        <v>0</v>
      </c>
      <c r="O78" s="79">
        <v>0</v>
      </c>
      <c r="P78" s="79">
        <v>0</v>
      </c>
      <c r="Q78" s="79">
        <v>0</v>
      </c>
      <c r="R78" s="79">
        <v>0</v>
      </c>
      <c r="S78" s="86">
        <v>0</v>
      </c>
    </row>
    <row r="79" spans="1:19" x14ac:dyDescent="0.2">
      <c r="A79" s="79" t="s">
        <v>13</v>
      </c>
      <c r="B79" s="79" t="s">
        <v>83</v>
      </c>
      <c r="C79" s="79" t="s">
        <v>96</v>
      </c>
      <c r="D79" s="79">
        <v>0.477194807</v>
      </c>
      <c r="E79" s="79">
        <v>0</v>
      </c>
      <c r="F79" s="79">
        <v>0</v>
      </c>
      <c r="G79" s="79">
        <v>0</v>
      </c>
      <c r="H79" s="79">
        <v>0</v>
      </c>
      <c r="I79" s="86">
        <v>1</v>
      </c>
      <c r="J79" s="86">
        <v>0</v>
      </c>
      <c r="K79" s="86">
        <v>0</v>
      </c>
      <c r="L79" s="86">
        <v>0</v>
      </c>
      <c r="M79" s="86">
        <v>0</v>
      </c>
      <c r="N79" s="86">
        <v>0</v>
      </c>
      <c r="O79" s="79">
        <v>0</v>
      </c>
      <c r="P79" s="79">
        <v>0</v>
      </c>
      <c r="Q79" s="79">
        <v>0</v>
      </c>
      <c r="R79" s="79">
        <v>0</v>
      </c>
      <c r="S79" s="86">
        <v>0</v>
      </c>
    </row>
    <row r="80" spans="1:19" x14ac:dyDescent="0.2">
      <c r="A80" s="79" t="s">
        <v>13</v>
      </c>
      <c r="B80" s="79" t="s">
        <v>83</v>
      </c>
      <c r="C80" s="79" t="s">
        <v>97</v>
      </c>
      <c r="D80" s="79">
        <v>2.1738874529999999</v>
      </c>
      <c r="E80" s="79">
        <v>0</v>
      </c>
      <c r="F80" s="79">
        <v>0</v>
      </c>
      <c r="G80" s="79">
        <v>0</v>
      </c>
      <c r="H80" s="79">
        <v>0</v>
      </c>
      <c r="I80" s="86">
        <v>0.85</v>
      </c>
      <c r="J80" s="86">
        <v>0.05</v>
      </c>
      <c r="K80" s="86">
        <v>0</v>
      </c>
      <c r="L80" s="86">
        <v>0</v>
      </c>
      <c r="M80" s="86">
        <v>0.1</v>
      </c>
      <c r="N80" s="86">
        <v>0</v>
      </c>
      <c r="O80" s="79">
        <v>0</v>
      </c>
      <c r="P80" s="79">
        <v>0</v>
      </c>
      <c r="Q80" s="79">
        <v>0</v>
      </c>
      <c r="R80" s="79">
        <v>0</v>
      </c>
      <c r="S80" s="86">
        <v>0</v>
      </c>
    </row>
    <row r="81" spans="1:19" x14ac:dyDescent="0.2">
      <c r="A81" s="79" t="s">
        <v>13</v>
      </c>
      <c r="B81" s="79" t="s">
        <v>83</v>
      </c>
      <c r="C81" s="79" t="s">
        <v>98</v>
      </c>
      <c r="D81" s="79">
        <v>5.3021644999999999E-2</v>
      </c>
      <c r="E81" s="79">
        <v>0</v>
      </c>
      <c r="F81" s="79">
        <v>0</v>
      </c>
      <c r="G81" s="79">
        <v>0</v>
      </c>
      <c r="H81" s="79">
        <v>0</v>
      </c>
      <c r="I81" s="86">
        <v>1</v>
      </c>
      <c r="J81" s="86">
        <v>0</v>
      </c>
      <c r="K81" s="86">
        <v>0</v>
      </c>
      <c r="L81" s="86">
        <v>0</v>
      </c>
      <c r="M81" s="86">
        <v>0</v>
      </c>
      <c r="N81" s="86">
        <v>0</v>
      </c>
      <c r="O81" s="79">
        <v>0</v>
      </c>
      <c r="P81" s="79">
        <v>0</v>
      </c>
      <c r="Q81" s="79">
        <v>0</v>
      </c>
      <c r="R81" s="79">
        <v>0</v>
      </c>
      <c r="S81" s="86">
        <v>0</v>
      </c>
    </row>
    <row r="82" spans="1:19" x14ac:dyDescent="0.2">
      <c r="A82" s="79" t="s">
        <v>13</v>
      </c>
      <c r="B82" s="79" t="s">
        <v>83</v>
      </c>
      <c r="C82" s="79" t="s">
        <v>99</v>
      </c>
      <c r="D82" s="79">
        <v>0.909090909</v>
      </c>
      <c r="E82" s="79">
        <v>0</v>
      </c>
      <c r="F82" s="79">
        <v>0</v>
      </c>
      <c r="G82" s="79">
        <v>0</v>
      </c>
      <c r="H82" s="79">
        <v>0</v>
      </c>
      <c r="I82" s="86">
        <v>0</v>
      </c>
      <c r="J82" s="86">
        <v>0</v>
      </c>
      <c r="K82" s="86">
        <v>0.6</v>
      </c>
      <c r="L82" s="86">
        <v>0</v>
      </c>
      <c r="M82" s="86">
        <v>0.4</v>
      </c>
      <c r="N82" s="86">
        <v>0</v>
      </c>
      <c r="O82" s="79">
        <v>0</v>
      </c>
      <c r="P82" s="79">
        <v>0</v>
      </c>
      <c r="Q82" s="79">
        <v>0</v>
      </c>
      <c r="R82" s="79">
        <v>0</v>
      </c>
      <c r="S82" s="86">
        <v>0</v>
      </c>
    </row>
    <row r="83" spans="1:19" x14ac:dyDescent="0.2">
      <c r="A83" s="79" t="s">
        <v>13</v>
      </c>
      <c r="B83" s="79" t="s">
        <v>83</v>
      </c>
      <c r="C83" s="79" t="s">
        <v>100</v>
      </c>
      <c r="D83" s="79">
        <v>2.6510822999999999E-2</v>
      </c>
      <c r="E83" s="79">
        <v>0</v>
      </c>
      <c r="F83" s="79">
        <v>0</v>
      </c>
      <c r="G83" s="79">
        <v>0</v>
      </c>
      <c r="H83" s="79">
        <v>0</v>
      </c>
      <c r="I83" s="86">
        <v>1</v>
      </c>
      <c r="J83" s="86">
        <v>0</v>
      </c>
      <c r="K83" s="86">
        <v>0</v>
      </c>
      <c r="L83" s="86">
        <v>0</v>
      </c>
      <c r="M83" s="86">
        <v>0</v>
      </c>
      <c r="N83" s="86">
        <v>0</v>
      </c>
      <c r="O83" s="79">
        <v>0</v>
      </c>
      <c r="P83" s="79">
        <v>0</v>
      </c>
      <c r="Q83" s="79">
        <v>0</v>
      </c>
      <c r="R83" s="79">
        <v>0</v>
      </c>
      <c r="S83" s="86">
        <v>0</v>
      </c>
    </row>
    <row r="84" spans="1:19" x14ac:dyDescent="0.2">
      <c r="A84" s="79" t="s">
        <v>13</v>
      </c>
      <c r="B84" s="79" t="s">
        <v>83</v>
      </c>
      <c r="C84" s="79" t="s">
        <v>101</v>
      </c>
      <c r="D84" s="79">
        <v>4.4273073739999997</v>
      </c>
      <c r="E84" s="79">
        <v>0</v>
      </c>
      <c r="F84" s="79">
        <v>0</v>
      </c>
      <c r="G84" s="79">
        <v>0</v>
      </c>
      <c r="H84" s="79">
        <v>0</v>
      </c>
      <c r="I84" s="86">
        <v>0.95</v>
      </c>
      <c r="J84" s="86">
        <v>0.05</v>
      </c>
      <c r="K84" s="86">
        <v>0</v>
      </c>
      <c r="L84" s="86">
        <v>0</v>
      </c>
      <c r="M84" s="86">
        <v>0</v>
      </c>
      <c r="N84" s="86">
        <v>0</v>
      </c>
      <c r="O84" s="79">
        <v>0</v>
      </c>
      <c r="P84" s="79">
        <v>0</v>
      </c>
      <c r="Q84" s="79">
        <v>0</v>
      </c>
      <c r="R84" s="79">
        <v>0</v>
      </c>
      <c r="S84" s="86">
        <v>0</v>
      </c>
    </row>
    <row r="85" spans="1:19" x14ac:dyDescent="0.2">
      <c r="A85" s="79" t="s">
        <v>13</v>
      </c>
      <c r="B85" s="79" t="s">
        <v>83</v>
      </c>
      <c r="C85" s="79" t="s">
        <v>102</v>
      </c>
      <c r="D85" s="79">
        <v>0.477194807</v>
      </c>
      <c r="E85" s="79">
        <v>0</v>
      </c>
      <c r="F85" s="79">
        <v>0</v>
      </c>
      <c r="G85" s="79">
        <v>0</v>
      </c>
      <c r="H85" s="79">
        <v>0</v>
      </c>
      <c r="I85" s="86">
        <v>1</v>
      </c>
      <c r="J85" s="86">
        <v>0</v>
      </c>
      <c r="K85" s="86">
        <v>0</v>
      </c>
      <c r="L85" s="86">
        <v>0</v>
      </c>
      <c r="M85" s="86">
        <v>0</v>
      </c>
      <c r="N85" s="86">
        <v>0</v>
      </c>
      <c r="O85" s="79">
        <v>0</v>
      </c>
      <c r="P85" s="79">
        <v>0</v>
      </c>
      <c r="Q85" s="79">
        <v>0</v>
      </c>
      <c r="R85" s="79">
        <v>0</v>
      </c>
      <c r="S85" s="86">
        <v>0</v>
      </c>
    </row>
    <row r="86" spans="1:19" x14ac:dyDescent="0.2">
      <c r="A86" s="79" t="s">
        <v>13</v>
      </c>
      <c r="B86" s="79" t="s">
        <v>83</v>
      </c>
      <c r="C86" s="79" t="s">
        <v>103</v>
      </c>
      <c r="D86" s="79">
        <v>0.10604329</v>
      </c>
      <c r="E86" s="79">
        <v>0</v>
      </c>
      <c r="F86" s="79">
        <v>0</v>
      </c>
      <c r="G86" s="79">
        <v>0</v>
      </c>
      <c r="H86" s="79">
        <v>0</v>
      </c>
      <c r="I86" s="86">
        <v>0.9</v>
      </c>
      <c r="J86" s="86">
        <v>0.1</v>
      </c>
      <c r="K86" s="86">
        <v>0</v>
      </c>
      <c r="L86" s="86">
        <v>0</v>
      </c>
      <c r="M86" s="86">
        <v>0</v>
      </c>
      <c r="N86" s="86">
        <v>0</v>
      </c>
      <c r="O86" s="79">
        <v>0</v>
      </c>
      <c r="P86" s="79">
        <v>0</v>
      </c>
      <c r="Q86" s="79">
        <v>0</v>
      </c>
      <c r="R86" s="79">
        <v>0</v>
      </c>
      <c r="S86" s="86">
        <v>0</v>
      </c>
    </row>
    <row r="87" spans="1:19" x14ac:dyDescent="0.2">
      <c r="A87" s="79" t="s">
        <v>13</v>
      </c>
      <c r="B87" s="79" t="s">
        <v>83</v>
      </c>
      <c r="C87" s="79" t="s">
        <v>104</v>
      </c>
      <c r="D87" s="79">
        <v>5.5526696E-2</v>
      </c>
      <c r="E87" s="79">
        <v>0</v>
      </c>
      <c r="F87" s="79">
        <v>0</v>
      </c>
      <c r="G87" s="79">
        <v>0</v>
      </c>
      <c r="H87" s="79">
        <v>0</v>
      </c>
      <c r="I87" s="86">
        <v>1</v>
      </c>
      <c r="J87" s="86">
        <v>0</v>
      </c>
      <c r="K87" s="86">
        <v>0</v>
      </c>
      <c r="L87" s="86">
        <v>0</v>
      </c>
      <c r="M87" s="86">
        <v>0</v>
      </c>
      <c r="N87" s="86">
        <v>0</v>
      </c>
      <c r="O87" s="79">
        <v>0</v>
      </c>
      <c r="P87" s="79">
        <v>0</v>
      </c>
      <c r="Q87" s="79">
        <v>0</v>
      </c>
      <c r="R87" s="79">
        <v>0</v>
      </c>
      <c r="S87" s="86">
        <v>0</v>
      </c>
    </row>
    <row r="88" spans="1:19" x14ac:dyDescent="0.2">
      <c r="A88" s="79" t="s">
        <v>13</v>
      </c>
      <c r="B88" s="79" t="s">
        <v>83</v>
      </c>
      <c r="C88" s="79" t="s">
        <v>105</v>
      </c>
      <c r="D88" s="79">
        <v>0.81818181800000001</v>
      </c>
      <c r="E88" s="79">
        <v>0</v>
      </c>
      <c r="F88" s="79">
        <v>0</v>
      </c>
      <c r="G88" s="79">
        <v>0</v>
      </c>
      <c r="H88" s="79">
        <v>0</v>
      </c>
      <c r="I88" s="86">
        <v>0</v>
      </c>
      <c r="J88" s="86">
        <v>0</v>
      </c>
      <c r="K88" s="86">
        <v>0.6</v>
      </c>
      <c r="L88" s="86">
        <v>0</v>
      </c>
      <c r="M88" s="86">
        <v>0.4</v>
      </c>
      <c r="N88" s="86">
        <v>0</v>
      </c>
      <c r="O88" s="79">
        <v>0</v>
      </c>
      <c r="P88" s="79">
        <v>0</v>
      </c>
      <c r="Q88" s="79">
        <v>0</v>
      </c>
      <c r="R88" s="79">
        <v>0</v>
      </c>
      <c r="S88" s="86">
        <v>0</v>
      </c>
    </row>
    <row r="89" spans="1:19" x14ac:dyDescent="0.2">
      <c r="A89" s="79" t="s">
        <v>13</v>
      </c>
      <c r="B89" s="79" t="s">
        <v>83</v>
      </c>
      <c r="C89" s="79" t="s">
        <v>106</v>
      </c>
      <c r="D89" s="79">
        <v>0.477194807</v>
      </c>
      <c r="E89" s="79">
        <v>0</v>
      </c>
      <c r="F89" s="79">
        <v>0</v>
      </c>
      <c r="G89" s="79">
        <v>0</v>
      </c>
      <c r="H89" s="79">
        <v>0</v>
      </c>
      <c r="I89" s="86">
        <v>1</v>
      </c>
      <c r="J89" s="86">
        <v>0</v>
      </c>
      <c r="K89" s="86">
        <v>0</v>
      </c>
      <c r="L89" s="86">
        <v>0</v>
      </c>
      <c r="M89" s="86">
        <v>0</v>
      </c>
      <c r="N89" s="86">
        <v>0</v>
      </c>
      <c r="O89" s="79">
        <v>0</v>
      </c>
      <c r="P89" s="79">
        <v>0</v>
      </c>
      <c r="Q89" s="79">
        <v>0</v>
      </c>
      <c r="R89" s="79">
        <v>0</v>
      </c>
      <c r="S89" s="86">
        <v>0</v>
      </c>
    </row>
    <row r="90" spans="1:19" x14ac:dyDescent="0.2">
      <c r="A90" s="79" t="s">
        <v>13</v>
      </c>
      <c r="B90" s="79" t="s">
        <v>83</v>
      </c>
      <c r="C90" s="79" t="s">
        <v>107</v>
      </c>
      <c r="D90" s="79">
        <v>0.954389614</v>
      </c>
      <c r="E90" s="79">
        <v>0</v>
      </c>
      <c r="F90" s="79">
        <v>0</v>
      </c>
      <c r="G90" s="79">
        <v>0</v>
      </c>
      <c r="H90" s="79">
        <v>0</v>
      </c>
      <c r="I90" s="86">
        <v>1</v>
      </c>
      <c r="J90" s="86">
        <v>0</v>
      </c>
      <c r="K90" s="86">
        <v>0</v>
      </c>
      <c r="L90" s="86">
        <v>0</v>
      </c>
      <c r="M90" s="86">
        <v>0</v>
      </c>
      <c r="N90" s="86">
        <v>0</v>
      </c>
      <c r="O90" s="79">
        <v>0</v>
      </c>
      <c r="P90" s="79">
        <v>0</v>
      </c>
      <c r="Q90" s="79">
        <v>0</v>
      </c>
      <c r="R90" s="79">
        <v>0</v>
      </c>
      <c r="S90" s="86">
        <v>0</v>
      </c>
    </row>
    <row r="91" spans="1:19" x14ac:dyDescent="0.2">
      <c r="A91" s="79" t="s">
        <v>13</v>
      </c>
      <c r="B91" s="79" t="s">
        <v>83</v>
      </c>
      <c r="C91" s="79" t="s">
        <v>108</v>
      </c>
      <c r="D91" s="79">
        <v>0.909090909</v>
      </c>
      <c r="E91" s="79">
        <v>0</v>
      </c>
      <c r="F91" s="79">
        <v>0</v>
      </c>
      <c r="G91" s="79">
        <v>0</v>
      </c>
      <c r="H91" s="79">
        <v>0</v>
      </c>
      <c r="I91" s="86">
        <v>0</v>
      </c>
      <c r="J91" s="86">
        <v>0</v>
      </c>
      <c r="K91" s="86">
        <v>0.6</v>
      </c>
      <c r="L91" s="86">
        <v>0</v>
      </c>
      <c r="M91" s="86">
        <v>0.4</v>
      </c>
      <c r="N91" s="86">
        <v>0</v>
      </c>
      <c r="O91" s="79">
        <v>0</v>
      </c>
      <c r="P91" s="79">
        <v>0</v>
      </c>
      <c r="Q91" s="79">
        <v>0</v>
      </c>
      <c r="R91" s="79">
        <v>0</v>
      </c>
      <c r="S91" s="86">
        <v>0</v>
      </c>
    </row>
    <row r="92" spans="1:19" x14ac:dyDescent="0.2">
      <c r="A92" s="79" t="s">
        <v>13</v>
      </c>
      <c r="B92" s="79" t="s">
        <v>83</v>
      </c>
      <c r="C92" s="79" t="s">
        <v>109</v>
      </c>
      <c r="D92" s="79">
        <v>2.6510822999999999E-2</v>
      </c>
      <c r="E92" s="79">
        <v>0</v>
      </c>
      <c r="F92" s="79">
        <v>0</v>
      </c>
      <c r="G92" s="79">
        <v>0</v>
      </c>
      <c r="H92" s="79">
        <v>0</v>
      </c>
      <c r="I92" s="86">
        <v>1</v>
      </c>
      <c r="J92" s="86">
        <v>0</v>
      </c>
      <c r="K92" s="86">
        <v>0</v>
      </c>
      <c r="L92" s="86">
        <v>0</v>
      </c>
      <c r="M92" s="86">
        <v>0</v>
      </c>
      <c r="N92" s="86">
        <v>0</v>
      </c>
      <c r="O92" s="79">
        <v>0</v>
      </c>
      <c r="P92" s="79">
        <v>0</v>
      </c>
      <c r="Q92" s="79">
        <v>0</v>
      </c>
      <c r="R92" s="79">
        <v>0</v>
      </c>
      <c r="S92" s="86">
        <v>0</v>
      </c>
    </row>
    <row r="93" spans="1:19" x14ac:dyDescent="0.2">
      <c r="A93" s="79" t="s">
        <v>13</v>
      </c>
      <c r="B93" s="79" t="s">
        <v>83</v>
      </c>
      <c r="C93" s="79" t="s">
        <v>110</v>
      </c>
      <c r="D93" s="79">
        <v>5.1165887620000001</v>
      </c>
      <c r="E93" s="79">
        <v>0</v>
      </c>
      <c r="F93" s="79">
        <v>0</v>
      </c>
      <c r="G93" s="79">
        <v>0</v>
      </c>
      <c r="H93" s="79">
        <v>0</v>
      </c>
      <c r="I93" s="86">
        <v>0.95</v>
      </c>
      <c r="J93" s="86">
        <v>0.05</v>
      </c>
      <c r="K93" s="86">
        <v>0</v>
      </c>
      <c r="L93" s="86">
        <v>0</v>
      </c>
      <c r="M93" s="86">
        <v>0</v>
      </c>
      <c r="N93" s="86">
        <v>0</v>
      </c>
      <c r="O93" s="79">
        <v>0</v>
      </c>
      <c r="P93" s="79">
        <v>0</v>
      </c>
      <c r="Q93" s="79">
        <v>0</v>
      </c>
      <c r="R93" s="79">
        <v>0</v>
      </c>
      <c r="S93" s="86">
        <v>0</v>
      </c>
    </row>
    <row r="94" spans="1:19" x14ac:dyDescent="0.2">
      <c r="A94" s="79" t="s">
        <v>13</v>
      </c>
      <c r="B94" s="79" t="s">
        <v>83</v>
      </c>
      <c r="C94" s="79" t="s">
        <v>111</v>
      </c>
      <c r="D94" s="79">
        <v>1.0909090910000001</v>
      </c>
      <c r="E94" s="79">
        <v>0</v>
      </c>
      <c r="F94" s="79">
        <v>0</v>
      </c>
      <c r="G94" s="79">
        <v>0</v>
      </c>
      <c r="H94" s="79">
        <v>0</v>
      </c>
      <c r="I94" s="86">
        <v>0</v>
      </c>
      <c r="J94" s="86">
        <v>0.5</v>
      </c>
      <c r="K94" s="86">
        <v>0.5</v>
      </c>
      <c r="L94" s="86">
        <v>0</v>
      </c>
      <c r="M94" s="86">
        <v>0</v>
      </c>
      <c r="N94" s="86">
        <v>0</v>
      </c>
      <c r="O94" s="79">
        <v>0</v>
      </c>
      <c r="P94" s="79">
        <v>0</v>
      </c>
      <c r="Q94" s="79">
        <v>0</v>
      </c>
      <c r="R94" s="79">
        <v>0</v>
      </c>
      <c r="S94" s="86">
        <v>0</v>
      </c>
    </row>
    <row r="95" spans="1:19" x14ac:dyDescent="0.2">
      <c r="A95" s="79" t="s">
        <v>13</v>
      </c>
      <c r="B95" s="79" t="s">
        <v>83</v>
      </c>
      <c r="C95" s="79" t="s">
        <v>112</v>
      </c>
      <c r="D95" s="79">
        <v>0.81818181800000001</v>
      </c>
      <c r="E95" s="79">
        <v>0</v>
      </c>
      <c r="F95" s="79">
        <v>0</v>
      </c>
      <c r="G95" s="79">
        <v>0</v>
      </c>
      <c r="H95" s="79">
        <v>0</v>
      </c>
      <c r="I95" s="86">
        <v>0</v>
      </c>
      <c r="J95" s="86">
        <v>0</v>
      </c>
      <c r="K95" s="86">
        <v>0.6</v>
      </c>
      <c r="L95" s="86">
        <v>0</v>
      </c>
      <c r="M95" s="86">
        <v>0.4</v>
      </c>
      <c r="N95" s="86">
        <v>0</v>
      </c>
      <c r="O95" s="79">
        <v>0</v>
      </c>
      <c r="P95" s="79">
        <v>0</v>
      </c>
      <c r="Q95" s="79">
        <v>0</v>
      </c>
      <c r="R95" s="79">
        <v>0</v>
      </c>
      <c r="S95" s="86">
        <v>0</v>
      </c>
    </row>
    <row r="96" spans="1:19" x14ac:dyDescent="0.2">
      <c r="A96" s="79" t="s">
        <v>13</v>
      </c>
      <c r="B96" s="79" t="s">
        <v>83</v>
      </c>
      <c r="C96" s="79" t="s">
        <v>113</v>
      </c>
      <c r="D96" s="79">
        <v>0.477194807</v>
      </c>
      <c r="E96" s="79">
        <v>0</v>
      </c>
      <c r="F96" s="79">
        <v>0</v>
      </c>
      <c r="G96" s="79">
        <v>0</v>
      </c>
      <c r="H96" s="79">
        <v>0</v>
      </c>
      <c r="I96" s="86">
        <v>1</v>
      </c>
      <c r="J96" s="86">
        <v>0</v>
      </c>
      <c r="K96" s="86">
        <v>0</v>
      </c>
      <c r="L96" s="86">
        <v>0</v>
      </c>
      <c r="M96" s="86">
        <v>0</v>
      </c>
      <c r="N96" s="86">
        <v>0</v>
      </c>
      <c r="O96" s="79">
        <v>0</v>
      </c>
      <c r="P96" s="79">
        <v>0</v>
      </c>
      <c r="Q96" s="79">
        <v>0</v>
      </c>
      <c r="R96" s="79">
        <v>0</v>
      </c>
      <c r="S96" s="86">
        <v>0</v>
      </c>
    </row>
    <row r="97" spans="1:19" x14ac:dyDescent="0.2">
      <c r="A97" s="79" t="s">
        <v>13</v>
      </c>
      <c r="B97" s="79" t="s">
        <v>83</v>
      </c>
      <c r="C97" s="79" t="s">
        <v>114</v>
      </c>
      <c r="D97" s="79">
        <v>0.92787879100000004</v>
      </c>
      <c r="E97" s="79">
        <v>0</v>
      </c>
      <c r="F97" s="79">
        <v>0</v>
      </c>
      <c r="G97" s="79">
        <v>0</v>
      </c>
      <c r="H97" s="79">
        <v>0</v>
      </c>
      <c r="I97" s="86">
        <v>0.9</v>
      </c>
      <c r="J97" s="86">
        <v>0.05</v>
      </c>
      <c r="K97" s="86">
        <v>0</v>
      </c>
      <c r="L97" s="86">
        <v>0</v>
      </c>
      <c r="M97" s="86">
        <v>0.05</v>
      </c>
      <c r="N97" s="86">
        <v>0</v>
      </c>
      <c r="O97" s="79">
        <v>0</v>
      </c>
      <c r="P97" s="79">
        <v>0</v>
      </c>
      <c r="Q97" s="79">
        <v>0</v>
      </c>
      <c r="R97" s="79">
        <v>0</v>
      </c>
      <c r="S97" s="86">
        <v>0</v>
      </c>
    </row>
    <row r="98" spans="1:19" x14ac:dyDescent="0.2">
      <c r="A98" s="79" t="s">
        <v>13</v>
      </c>
      <c r="B98" s="79" t="s">
        <v>83</v>
      </c>
      <c r="C98" s="79" t="s">
        <v>115</v>
      </c>
      <c r="D98" s="79">
        <v>0.15906493599999999</v>
      </c>
      <c r="E98" s="79">
        <v>0</v>
      </c>
      <c r="F98" s="79">
        <v>0</v>
      </c>
      <c r="G98" s="79">
        <v>0</v>
      </c>
      <c r="H98" s="79">
        <v>0</v>
      </c>
      <c r="I98" s="86">
        <v>1</v>
      </c>
      <c r="J98" s="86">
        <v>0</v>
      </c>
      <c r="K98" s="86">
        <v>0</v>
      </c>
      <c r="L98" s="86">
        <v>0</v>
      </c>
      <c r="M98" s="86">
        <v>0</v>
      </c>
      <c r="N98" s="86">
        <v>0</v>
      </c>
      <c r="O98" s="79">
        <v>0</v>
      </c>
      <c r="P98" s="79">
        <v>0</v>
      </c>
      <c r="Q98" s="79">
        <v>0</v>
      </c>
      <c r="R98" s="79">
        <v>0</v>
      </c>
      <c r="S98" s="86">
        <v>0</v>
      </c>
    </row>
    <row r="99" spans="1:19" x14ac:dyDescent="0.2">
      <c r="A99" s="79" t="s">
        <v>13</v>
      </c>
      <c r="B99" s="79" t="s">
        <v>83</v>
      </c>
      <c r="C99" s="79" t="s">
        <v>116</v>
      </c>
      <c r="D99" s="79">
        <v>0.15906493599999999</v>
      </c>
      <c r="E99" s="79">
        <v>0</v>
      </c>
      <c r="F99" s="79">
        <v>0</v>
      </c>
      <c r="G99" s="79">
        <v>0</v>
      </c>
      <c r="H99" s="79">
        <v>0</v>
      </c>
      <c r="I99" s="86">
        <v>1</v>
      </c>
      <c r="J99" s="86">
        <v>0</v>
      </c>
      <c r="K99" s="86">
        <v>0</v>
      </c>
      <c r="L99" s="86">
        <v>0</v>
      </c>
      <c r="M99" s="86">
        <v>0</v>
      </c>
      <c r="N99" s="86">
        <v>0</v>
      </c>
      <c r="O99" s="79">
        <v>0</v>
      </c>
      <c r="P99" s="79">
        <v>0</v>
      </c>
      <c r="Q99" s="79">
        <v>0</v>
      </c>
      <c r="R99" s="79">
        <v>0</v>
      </c>
      <c r="S99" s="86">
        <v>0</v>
      </c>
    </row>
    <row r="100" spans="1:19" x14ac:dyDescent="0.2">
      <c r="A100" s="79" t="s">
        <v>13</v>
      </c>
      <c r="B100" s="79" t="s">
        <v>83</v>
      </c>
      <c r="C100" s="79" t="s">
        <v>117</v>
      </c>
      <c r="D100" s="79">
        <v>0.954389614</v>
      </c>
      <c r="E100" s="79">
        <v>0</v>
      </c>
      <c r="F100" s="79">
        <v>0</v>
      </c>
      <c r="G100" s="79">
        <v>0</v>
      </c>
      <c r="H100" s="79">
        <v>0</v>
      </c>
      <c r="I100" s="86">
        <v>1</v>
      </c>
      <c r="J100" s="86">
        <v>0</v>
      </c>
      <c r="K100" s="86">
        <v>0</v>
      </c>
      <c r="L100" s="86">
        <v>0</v>
      </c>
      <c r="M100" s="86">
        <v>0</v>
      </c>
      <c r="N100" s="86">
        <v>0</v>
      </c>
      <c r="O100" s="79">
        <v>0</v>
      </c>
      <c r="P100" s="79">
        <v>0</v>
      </c>
      <c r="Q100" s="79">
        <v>0</v>
      </c>
      <c r="R100" s="79">
        <v>0</v>
      </c>
      <c r="S100" s="86">
        <v>0</v>
      </c>
    </row>
    <row r="101" spans="1:19" x14ac:dyDescent="0.2">
      <c r="A101" s="79" t="s">
        <v>13</v>
      </c>
      <c r="B101" s="79" t="s">
        <v>83</v>
      </c>
      <c r="C101" s="79" t="s">
        <v>118</v>
      </c>
      <c r="D101" s="79">
        <v>0.81818181800000001</v>
      </c>
      <c r="E101" s="79">
        <v>0</v>
      </c>
      <c r="F101" s="79">
        <v>0</v>
      </c>
      <c r="G101" s="79">
        <v>0</v>
      </c>
      <c r="H101" s="79">
        <v>0</v>
      </c>
      <c r="I101" s="86">
        <v>0</v>
      </c>
      <c r="J101" s="86">
        <v>0</v>
      </c>
      <c r="K101" s="86">
        <v>0.6</v>
      </c>
      <c r="L101" s="86">
        <v>0</v>
      </c>
      <c r="M101" s="86">
        <v>0.4</v>
      </c>
      <c r="N101" s="86">
        <v>0</v>
      </c>
      <c r="O101" s="79">
        <v>0</v>
      </c>
      <c r="P101" s="79">
        <v>0</v>
      </c>
      <c r="Q101" s="79">
        <v>0</v>
      </c>
      <c r="R101" s="79">
        <v>0</v>
      </c>
      <c r="S101" s="86">
        <v>0</v>
      </c>
    </row>
    <row r="102" spans="1:19" x14ac:dyDescent="0.2">
      <c r="A102" s="79" t="s">
        <v>13</v>
      </c>
      <c r="B102" s="79" t="s">
        <v>83</v>
      </c>
      <c r="C102" s="79" t="s">
        <v>119</v>
      </c>
      <c r="D102" s="79">
        <v>0.15906493599999999</v>
      </c>
      <c r="E102" s="79">
        <v>0</v>
      </c>
      <c r="F102" s="79">
        <v>0</v>
      </c>
      <c r="G102" s="79">
        <v>0</v>
      </c>
      <c r="H102" s="79">
        <v>0</v>
      </c>
      <c r="I102" s="86">
        <v>1</v>
      </c>
      <c r="J102" s="86">
        <v>0</v>
      </c>
      <c r="K102" s="86">
        <v>0</v>
      </c>
      <c r="L102" s="86">
        <v>0</v>
      </c>
      <c r="M102" s="86">
        <v>0</v>
      </c>
      <c r="N102" s="86">
        <v>0</v>
      </c>
      <c r="O102" s="79">
        <v>0</v>
      </c>
      <c r="P102" s="79">
        <v>0</v>
      </c>
      <c r="Q102" s="79">
        <v>0</v>
      </c>
      <c r="R102" s="79">
        <v>0</v>
      </c>
      <c r="S102" s="86">
        <v>0</v>
      </c>
    </row>
    <row r="103" spans="1:19" x14ac:dyDescent="0.2">
      <c r="A103" s="79" t="s">
        <v>13</v>
      </c>
      <c r="B103" s="79" t="s">
        <v>83</v>
      </c>
      <c r="C103" s="79" t="s">
        <v>120</v>
      </c>
      <c r="D103" s="79">
        <v>0.477194807</v>
      </c>
      <c r="E103" s="79">
        <v>0</v>
      </c>
      <c r="F103" s="79">
        <v>0</v>
      </c>
      <c r="G103" s="79">
        <v>0</v>
      </c>
      <c r="H103" s="79">
        <v>0</v>
      </c>
      <c r="I103" s="86">
        <v>1</v>
      </c>
      <c r="J103" s="86">
        <v>0</v>
      </c>
      <c r="K103" s="86">
        <v>0</v>
      </c>
      <c r="L103" s="86">
        <v>0</v>
      </c>
      <c r="M103" s="86">
        <v>0</v>
      </c>
      <c r="N103" s="86">
        <v>0</v>
      </c>
      <c r="O103" s="79">
        <v>0</v>
      </c>
      <c r="P103" s="79">
        <v>0</v>
      </c>
      <c r="Q103" s="79">
        <v>0</v>
      </c>
      <c r="R103" s="79">
        <v>0</v>
      </c>
      <c r="S103" s="86">
        <v>0</v>
      </c>
    </row>
    <row r="104" spans="1:19" x14ac:dyDescent="0.2">
      <c r="A104" s="79" t="s">
        <v>13</v>
      </c>
      <c r="B104" s="79" t="s">
        <v>83</v>
      </c>
      <c r="C104" s="79" t="s">
        <v>121</v>
      </c>
      <c r="D104" s="79">
        <v>4.08266668</v>
      </c>
      <c r="E104" s="79">
        <v>0</v>
      </c>
      <c r="F104" s="79">
        <v>22.844444500000002</v>
      </c>
      <c r="G104" s="79">
        <v>22.844444500000002</v>
      </c>
      <c r="H104" s="79">
        <v>0</v>
      </c>
      <c r="I104" s="86">
        <v>1</v>
      </c>
      <c r="J104" s="86">
        <v>0</v>
      </c>
      <c r="K104" s="86">
        <v>0</v>
      </c>
      <c r="L104" s="86">
        <v>0</v>
      </c>
      <c r="M104" s="86">
        <v>0</v>
      </c>
      <c r="N104" s="86">
        <v>0</v>
      </c>
      <c r="O104" s="79">
        <v>0</v>
      </c>
      <c r="P104" s="79">
        <v>0</v>
      </c>
      <c r="Q104" s="79">
        <v>0</v>
      </c>
      <c r="R104" s="79">
        <v>0</v>
      </c>
      <c r="S104" s="86">
        <v>0</v>
      </c>
    </row>
    <row r="105" spans="1:19" x14ac:dyDescent="0.2">
      <c r="A105" s="79" t="s">
        <v>13</v>
      </c>
      <c r="B105" s="79" t="s">
        <v>83</v>
      </c>
      <c r="C105" s="79" t="s">
        <v>123</v>
      </c>
      <c r="D105" s="79">
        <v>2.5450389699999998</v>
      </c>
      <c r="E105" s="79">
        <v>0</v>
      </c>
      <c r="F105" s="79">
        <v>3.263492072</v>
      </c>
      <c r="G105" s="79">
        <v>3.263492072</v>
      </c>
      <c r="H105" s="79">
        <v>0</v>
      </c>
      <c r="I105" s="86">
        <v>0.9</v>
      </c>
      <c r="J105" s="86">
        <v>0</v>
      </c>
      <c r="K105" s="86">
        <v>0.1</v>
      </c>
      <c r="L105" s="86">
        <v>0</v>
      </c>
      <c r="M105" s="86">
        <v>0</v>
      </c>
      <c r="N105" s="86">
        <v>0</v>
      </c>
      <c r="O105" s="79">
        <v>0</v>
      </c>
      <c r="P105" s="79">
        <v>0</v>
      </c>
      <c r="Q105" s="79">
        <v>0</v>
      </c>
      <c r="R105" s="79">
        <v>0</v>
      </c>
      <c r="S105" s="86">
        <v>0</v>
      </c>
    </row>
    <row r="106" spans="1:19" x14ac:dyDescent="0.2">
      <c r="A106" s="79" t="s">
        <v>13</v>
      </c>
      <c r="B106" s="79" t="s">
        <v>83</v>
      </c>
      <c r="C106" s="79" t="s">
        <v>124</v>
      </c>
      <c r="D106" s="79">
        <v>9.2522770869999995</v>
      </c>
      <c r="E106" s="79">
        <v>0</v>
      </c>
      <c r="F106" s="79">
        <v>0</v>
      </c>
      <c r="G106" s="79">
        <v>0</v>
      </c>
      <c r="H106" s="79">
        <v>0</v>
      </c>
      <c r="I106" s="86">
        <v>1</v>
      </c>
      <c r="J106" s="86">
        <v>0</v>
      </c>
      <c r="K106" s="86">
        <v>0</v>
      </c>
      <c r="L106" s="86">
        <v>0</v>
      </c>
      <c r="M106" s="86">
        <v>0</v>
      </c>
      <c r="N106" s="86">
        <v>0</v>
      </c>
      <c r="O106" s="79">
        <v>0</v>
      </c>
      <c r="P106" s="79">
        <v>0</v>
      </c>
      <c r="Q106" s="79">
        <v>0</v>
      </c>
      <c r="R106" s="79">
        <v>0</v>
      </c>
      <c r="S106" s="86">
        <v>0</v>
      </c>
    </row>
    <row r="107" spans="1:19" x14ac:dyDescent="0.2">
      <c r="A107" s="79" t="s">
        <v>13</v>
      </c>
      <c r="B107" s="79" t="s">
        <v>83</v>
      </c>
      <c r="C107" s="79" t="s">
        <v>125</v>
      </c>
      <c r="D107" s="79">
        <v>1.7727272730000001</v>
      </c>
      <c r="E107" s="79">
        <v>0</v>
      </c>
      <c r="F107" s="79">
        <v>0</v>
      </c>
      <c r="G107" s="79">
        <v>0</v>
      </c>
      <c r="H107" s="79">
        <v>0</v>
      </c>
      <c r="I107" s="86">
        <v>1</v>
      </c>
      <c r="J107" s="86">
        <v>0</v>
      </c>
      <c r="K107" s="86">
        <v>0</v>
      </c>
      <c r="L107" s="86">
        <v>0</v>
      </c>
      <c r="M107" s="86">
        <v>0</v>
      </c>
      <c r="N107" s="86">
        <v>0</v>
      </c>
      <c r="O107" s="79">
        <v>0</v>
      </c>
      <c r="P107" s="79">
        <v>0</v>
      </c>
      <c r="Q107" s="79">
        <v>0</v>
      </c>
      <c r="R107" s="79">
        <v>0</v>
      </c>
      <c r="S107" s="86">
        <v>0</v>
      </c>
    </row>
    <row r="108" spans="1:19" x14ac:dyDescent="0.2">
      <c r="A108" s="79" t="s">
        <v>13</v>
      </c>
      <c r="B108" s="79" t="s">
        <v>83</v>
      </c>
      <c r="C108" s="79" t="s">
        <v>126</v>
      </c>
      <c r="D108" s="79">
        <v>0.63625974200000002</v>
      </c>
      <c r="E108" s="79">
        <v>0</v>
      </c>
      <c r="F108" s="79">
        <v>0</v>
      </c>
      <c r="G108" s="79">
        <v>0</v>
      </c>
      <c r="H108" s="79">
        <v>0</v>
      </c>
      <c r="I108" s="86">
        <v>1</v>
      </c>
      <c r="J108" s="86">
        <v>0</v>
      </c>
      <c r="K108" s="86">
        <v>0</v>
      </c>
      <c r="L108" s="86">
        <v>0</v>
      </c>
      <c r="M108" s="86">
        <v>0</v>
      </c>
      <c r="N108" s="86">
        <v>0</v>
      </c>
      <c r="O108" s="79">
        <v>0</v>
      </c>
      <c r="P108" s="79">
        <v>0</v>
      </c>
      <c r="Q108" s="79">
        <v>0</v>
      </c>
      <c r="R108" s="79">
        <v>0</v>
      </c>
      <c r="S108" s="86">
        <v>0</v>
      </c>
    </row>
    <row r="109" spans="1:19" x14ac:dyDescent="0.2">
      <c r="A109" s="79" t="s">
        <v>13</v>
      </c>
      <c r="B109" s="79" t="s">
        <v>83</v>
      </c>
      <c r="C109" s="79" t="s">
        <v>127</v>
      </c>
      <c r="D109" s="79">
        <v>0.111053392</v>
      </c>
      <c r="E109" s="79">
        <v>0</v>
      </c>
      <c r="F109" s="79">
        <v>0</v>
      </c>
      <c r="G109" s="79">
        <v>0</v>
      </c>
      <c r="H109" s="79">
        <v>0</v>
      </c>
      <c r="I109" s="86">
        <v>1</v>
      </c>
      <c r="J109" s="86">
        <v>0</v>
      </c>
      <c r="K109" s="86">
        <v>0</v>
      </c>
      <c r="L109" s="86">
        <v>0</v>
      </c>
      <c r="M109" s="86">
        <v>0</v>
      </c>
      <c r="N109" s="86">
        <v>0</v>
      </c>
      <c r="O109" s="79">
        <v>0</v>
      </c>
      <c r="P109" s="79">
        <v>0</v>
      </c>
      <c r="Q109" s="79">
        <v>0</v>
      </c>
      <c r="R109" s="79">
        <v>0</v>
      </c>
      <c r="S109" s="86">
        <v>0</v>
      </c>
    </row>
    <row r="110" spans="1:19" x14ac:dyDescent="0.2">
      <c r="A110" s="79" t="s">
        <v>13</v>
      </c>
      <c r="B110" s="79" t="s">
        <v>83</v>
      </c>
      <c r="C110" s="79" t="s">
        <v>128</v>
      </c>
      <c r="D110" s="79">
        <v>5.3021644999999999E-2</v>
      </c>
      <c r="E110" s="79">
        <v>0</v>
      </c>
      <c r="F110" s="79">
        <v>0</v>
      </c>
      <c r="G110" s="79">
        <v>0</v>
      </c>
      <c r="H110" s="79">
        <v>0</v>
      </c>
      <c r="I110" s="86">
        <v>1</v>
      </c>
      <c r="J110" s="86">
        <v>0</v>
      </c>
      <c r="K110" s="86">
        <v>0</v>
      </c>
      <c r="L110" s="86">
        <v>0</v>
      </c>
      <c r="M110" s="86">
        <v>0</v>
      </c>
      <c r="N110" s="86">
        <v>0</v>
      </c>
      <c r="O110" s="79">
        <v>0</v>
      </c>
      <c r="P110" s="79">
        <v>0</v>
      </c>
      <c r="Q110" s="79">
        <v>0</v>
      </c>
      <c r="R110" s="79">
        <v>0</v>
      </c>
      <c r="S110" s="86">
        <v>0</v>
      </c>
    </row>
    <row r="111" spans="1:19" x14ac:dyDescent="0.2">
      <c r="A111" s="79" t="s">
        <v>13</v>
      </c>
      <c r="B111" s="79" t="s">
        <v>83</v>
      </c>
      <c r="C111" s="79" t="s">
        <v>129</v>
      </c>
      <c r="D111" s="79">
        <v>0.10604329</v>
      </c>
      <c r="E111" s="79">
        <v>0</v>
      </c>
      <c r="F111" s="79">
        <v>0</v>
      </c>
      <c r="G111" s="79">
        <v>0</v>
      </c>
      <c r="H111" s="79">
        <v>0</v>
      </c>
      <c r="I111" s="86">
        <v>1</v>
      </c>
      <c r="J111" s="86">
        <v>0</v>
      </c>
      <c r="K111" s="86">
        <v>0</v>
      </c>
      <c r="L111" s="86">
        <v>0</v>
      </c>
      <c r="M111" s="86">
        <v>0</v>
      </c>
      <c r="N111" s="86">
        <v>0</v>
      </c>
      <c r="O111" s="79">
        <v>0</v>
      </c>
      <c r="P111" s="79">
        <v>0</v>
      </c>
      <c r="Q111" s="79">
        <v>0</v>
      </c>
      <c r="R111" s="79">
        <v>0</v>
      </c>
      <c r="S111" s="86">
        <v>0</v>
      </c>
    </row>
    <row r="112" spans="1:19" x14ac:dyDescent="0.2">
      <c r="A112" s="79" t="s">
        <v>13</v>
      </c>
      <c r="B112" s="79" t="s">
        <v>83</v>
      </c>
      <c r="C112" s="79" t="s">
        <v>130</v>
      </c>
      <c r="D112" s="79">
        <v>0.10604329</v>
      </c>
      <c r="E112" s="79">
        <v>0</v>
      </c>
      <c r="F112" s="79">
        <v>0</v>
      </c>
      <c r="G112" s="79">
        <v>0</v>
      </c>
      <c r="H112" s="79">
        <v>0</v>
      </c>
      <c r="I112" s="86">
        <v>1</v>
      </c>
      <c r="J112" s="86">
        <v>0</v>
      </c>
      <c r="K112" s="86">
        <v>0</v>
      </c>
      <c r="L112" s="86">
        <v>0</v>
      </c>
      <c r="M112" s="86">
        <v>0</v>
      </c>
      <c r="N112" s="86">
        <v>0</v>
      </c>
      <c r="O112" s="79">
        <v>0</v>
      </c>
      <c r="P112" s="79">
        <v>0</v>
      </c>
      <c r="Q112" s="79">
        <v>0</v>
      </c>
      <c r="R112" s="79">
        <v>0</v>
      </c>
      <c r="S112" s="86">
        <v>0</v>
      </c>
    </row>
    <row r="113" spans="1:19" x14ac:dyDescent="0.2">
      <c r="A113" s="79" t="s">
        <v>13</v>
      </c>
      <c r="B113" s="79" t="s">
        <v>83</v>
      </c>
      <c r="C113" s="79" t="s">
        <v>131</v>
      </c>
      <c r="D113" s="79">
        <v>0.212086581</v>
      </c>
      <c r="E113" s="79">
        <v>0</v>
      </c>
      <c r="F113" s="79">
        <v>0</v>
      </c>
      <c r="G113" s="79">
        <v>0</v>
      </c>
      <c r="H113" s="79">
        <v>0</v>
      </c>
      <c r="I113" s="86">
        <v>1</v>
      </c>
      <c r="J113" s="86">
        <v>0</v>
      </c>
      <c r="K113" s="86">
        <v>0</v>
      </c>
      <c r="L113" s="86">
        <v>0</v>
      </c>
      <c r="M113" s="86">
        <v>0</v>
      </c>
      <c r="N113" s="86">
        <v>0</v>
      </c>
      <c r="O113" s="79">
        <v>0</v>
      </c>
      <c r="P113" s="79">
        <v>0</v>
      </c>
      <c r="Q113" s="79">
        <v>0</v>
      </c>
      <c r="R113" s="79">
        <v>0</v>
      </c>
      <c r="S113" s="86">
        <v>0</v>
      </c>
    </row>
    <row r="114" spans="1:19" x14ac:dyDescent="0.2">
      <c r="A114" s="79" t="s">
        <v>13</v>
      </c>
      <c r="B114" s="79" t="s">
        <v>83</v>
      </c>
      <c r="C114" s="79" t="s">
        <v>132</v>
      </c>
      <c r="D114" s="79">
        <v>0.10604329</v>
      </c>
      <c r="E114" s="79">
        <v>0</v>
      </c>
      <c r="F114" s="79">
        <v>0</v>
      </c>
      <c r="G114" s="79">
        <v>0</v>
      </c>
      <c r="H114" s="79">
        <v>0</v>
      </c>
      <c r="I114" s="86">
        <v>1</v>
      </c>
      <c r="J114" s="86">
        <v>0</v>
      </c>
      <c r="K114" s="86">
        <v>0</v>
      </c>
      <c r="L114" s="86">
        <v>0</v>
      </c>
      <c r="M114" s="86">
        <v>0</v>
      </c>
      <c r="N114" s="86">
        <v>0</v>
      </c>
      <c r="O114" s="79">
        <v>0</v>
      </c>
      <c r="P114" s="79">
        <v>0</v>
      </c>
      <c r="Q114" s="79">
        <v>0</v>
      </c>
      <c r="R114" s="79">
        <v>0</v>
      </c>
      <c r="S114" s="86">
        <v>0</v>
      </c>
    </row>
    <row r="115" spans="1:19" x14ac:dyDescent="0.2">
      <c r="A115" s="79" t="s">
        <v>13</v>
      </c>
      <c r="B115" s="79" t="s">
        <v>83</v>
      </c>
      <c r="C115" s="79" t="s">
        <v>133</v>
      </c>
      <c r="D115" s="79">
        <v>0.68928138800000005</v>
      </c>
      <c r="E115" s="79">
        <v>0</v>
      </c>
      <c r="F115" s="79">
        <v>0</v>
      </c>
      <c r="G115" s="79">
        <v>0</v>
      </c>
      <c r="H115" s="79">
        <v>0</v>
      </c>
      <c r="I115" s="86">
        <v>1</v>
      </c>
      <c r="J115" s="86">
        <v>0</v>
      </c>
      <c r="K115" s="86">
        <v>0</v>
      </c>
      <c r="L115" s="86">
        <v>0</v>
      </c>
      <c r="M115" s="86">
        <v>0</v>
      </c>
      <c r="N115" s="86">
        <v>0</v>
      </c>
      <c r="O115" s="79">
        <v>0</v>
      </c>
      <c r="P115" s="79">
        <v>0</v>
      </c>
      <c r="Q115" s="79">
        <v>0</v>
      </c>
      <c r="R115" s="79">
        <v>0</v>
      </c>
      <c r="S115" s="86">
        <v>0</v>
      </c>
    </row>
    <row r="116" spans="1:19" x14ac:dyDescent="0.2">
      <c r="A116" s="79" t="s">
        <v>13</v>
      </c>
      <c r="B116" s="79" t="s">
        <v>83</v>
      </c>
      <c r="C116" s="79" t="s">
        <v>134</v>
      </c>
      <c r="D116" s="79">
        <v>11.454545449999999</v>
      </c>
      <c r="E116" s="79">
        <v>0</v>
      </c>
      <c r="F116" s="79">
        <v>0</v>
      </c>
      <c r="G116" s="79">
        <v>0</v>
      </c>
      <c r="H116" s="79">
        <v>0</v>
      </c>
      <c r="I116" s="86">
        <v>0.9</v>
      </c>
      <c r="J116" s="86">
        <v>0.05</v>
      </c>
      <c r="K116" s="86">
        <v>0</v>
      </c>
      <c r="L116" s="86">
        <v>0.05</v>
      </c>
      <c r="M116" s="86">
        <v>0</v>
      </c>
      <c r="N116" s="86">
        <v>0</v>
      </c>
      <c r="O116" s="79">
        <v>0</v>
      </c>
      <c r="P116" s="79">
        <v>0</v>
      </c>
      <c r="Q116" s="79">
        <v>0</v>
      </c>
      <c r="R116" s="79">
        <v>0</v>
      </c>
      <c r="S116" s="86">
        <v>0</v>
      </c>
    </row>
    <row r="117" spans="1:19" x14ac:dyDescent="0.2">
      <c r="A117" s="79" t="s">
        <v>13</v>
      </c>
      <c r="B117" s="79" t="s">
        <v>83</v>
      </c>
      <c r="C117" s="79" t="s">
        <v>135</v>
      </c>
      <c r="D117" s="79">
        <v>0</v>
      </c>
      <c r="E117" s="79">
        <v>0</v>
      </c>
      <c r="F117" s="79">
        <v>7.6349207159999999</v>
      </c>
      <c r="G117" s="79">
        <v>7.6349207159999999</v>
      </c>
      <c r="H117" s="79">
        <v>0</v>
      </c>
      <c r="I117" s="86">
        <v>0</v>
      </c>
      <c r="J117" s="86">
        <v>0</v>
      </c>
      <c r="K117" s="86">
        <v>1</v>
      </c>
      <c r="L117" s="86">
        <v>0</v>
      </c>
      <c r="M117" s="86">
        <v>0</v>
      </c>
      <c r="N117" s="86">
        <v>0</v>
      </c>
      <c r="O117" s="79">
        <v>0</v>
      </c>
      <c r="P117" s="79">
        <v>0</v>
      </c>
      <c r="Q117" s="79">
        <v>0</v>
      </c>
      <c r="R117" s="79">
        <v>0</v>
      </c>
      <c r="S117" s="86">
        <v>0</v>
      </c>
    </row>
    <row r="118" spans="1:19" x14ac:dyDescent="0.2">
      <c r="A118" s="79" t="s">
        <v>13</v>
      </c>
      <c r="B118" s="79" t="s">
        <v>83</v>
      </c>
      <c r="C118" s="79" t="s">
        <v>136</v>
      </c>
      <c r="D118" s="79">
        <v>19.087792270000001</v>
      </c>
      <c r="E118" s="79">
        <v>0</v>
      </c>
      <c r="F118" s="79">
        <v>45.688889000000003</v>
      </c>
      <c r="G118" s="79">
        <v>45.688889000000003</v>
      </c>
      <c r="H118" s="79">
        <v>0</v>
      </c>
      <c r="I118" s="86">
        <v>0.9</v>
      </c>
      <c r="J118" s="86">
        <v>0.1</v>
      </c>
      <c r="K118" s="86">
        <v>0</v>
      </c>
      <c r="L118" s="86">
        <v>0</v>
      </c>
      <c r="M118" s="86">
        <v>0</v>
      </c>
      <c r="N118" s="86">
        <v>0</v>
      </c>
      <c r="O118" s="79">
        <v>0</v>
      </c>
      <c r="P118" s="79">
        <v>0</v>
      </c>
      <c r="Q118" s="79">
        <v>0</v>
      </c>
      <c r="R118" s="79">
        <v>0</v>
      </c>
      <c r="S118" s="86">
        <v>1E-3</v>
      </c>
    </row>
    <row r="119" spans="1:19" x14ac:dyDescent="0.2">
      <c r="A119" s="79" t="s">
        <v>13</v>
      </c>
      <c r="B119" s="79" t="s">
        <v>83</v>
      </c>
      <c r="C119" s="79" t="s">
        <v>137</v>
      </c>
      <c r="D119" s="79">
        <v>4.6659047779999998</v>
      </c>
      <c r="E119" s="79">
        <v>0</v>
      </c>
      <c r="F119" s="79">
        <v>0</v>
      </c>
      <c r="G119" s="79">
        <v>0</v>
      </c>
      <c r="H119" s="79">
        <v>0</v>
      </c>
      <c r="I119" s="86">
        <v>0.95</v>
      </c>
      <c r="J119" s="86">
        <v>0.05</v>
      </c>
      <c r="K119" s="86">
        <v>0</v>
      </c>
      <c r="L119" s="86">
        <v>0</v>
      </c>
      <c r="M119" s="86">
        <v>0</v>
      </c>
      <c r="N119" s="86">
        <v>0</v>
      </c>
      <c r="O119" s="79">
        <v>0</v>
      </c>
      <c r="P119" s="79">
        <v>0</v>
      </c>
      <c r="Q119" s="79">
        <v>0</v>
      </c>
      <c r="R119" s="79">
        <v>0</v>
      </c>
      <c r="S119" s="86">
        <v>0</v>
      </c>
    </row>
    <row r="120" spans="1:19" x14ac:dyDescent="0.2">
      <c r="A120" s="79" t="s">
        <v>13</v>
      </c>
      <c r="B120" s="79" t="s">
        <v>83</v>
      </c>
      <c r="C120" s="79" t="s">
        <v>138</v>
      </c>
      <c r="D120" s="79">
        <v>28.59090909</v>
      </c>
      <c r="E120" s="79">
        <v>0</v>
      </c>
      <c r="F120" s="79">
        <v>55</v>
      </c>
      <c r="G120" s="79">
        <v>55</v>
      </c>
      <c r="H120" s="79">
        <v>0</v>
      </c>
      <c r="I120" s="86">
        <v>0</v>
      </c>
      <c r="J120" s="86">
        <v>0.2</v>
      </c>
      <c r="K120" s="86">
        <v>0.8</v>
      </c>
      <c r="L120" s="86">
        <v>0</v>
      </c>
      <c r="M120" s="86">
        <v>0</v>
      </c>
      <c r="N120" s="86">
        <v>0</v>
      </c>
      <c r="O120" s="79">
        <v>0</v>
      </c>
      <c r="P120" s="79">
        <v>0</v>
      </c>
      <c r="Q120" s="79">
        <v>0</v>
      </c>
      <c r="R120" s="79">
        <v>0</v>
      </c>
      <c r="S120" s="86">
        <v>0</v>
      </c>
    </row>
    <row r="121" spans="1:19" x14ac:dyDescent="0.2">
      <c r="A121" s="79" t="s">
        <v>13</v>
      </c>
      <c r="B121" s="79" t="s">
        <v>83</v>
      </c>
      <c r="C121" s="79" t="s">
        <v>139</v>
      </c>
      <c r="D121" s="79">
        <v>10.135045059999999</v>
      </c>
      <c r="E121" s="79">
        <v>1.1968046E-2</v>
      </c>
      <c r="F121" s="79">
        <v>0</v>
      </c>
      <c r="G121" s="79">
        <v>0</v>
      </c>
      <c r="H121" s="79">
        <v>0</v>
      </c>
      <c r="I121" s="86">
        <v>1</v>
      </c>
      <c r="J121" s="86">
        <v>0</v>
      </c>
      <c r="K121" s="86">
        <v>0</v>
      </c>
      <c r="L121" s="86">
        <v>0</v>
      </c>
      <c r="M121" s="86">
        <v>0</v>
      </c>
      <c r="N121" s="86">
        <v>0</v>
      </c>
      <c r="O121" s="79">
        <v>0</v>
      </c>
      <c r="P121" s="79">
        <v>0</v>
      </c>
      <c r="Q121" s="79">
        <v>0</v>
      </c>
      <c r="R121" s="79">
        <v>0</v>
      </c>
      <c r="S121" s="86">
        <v>0</v>
      </c>
    </row>
    <row r="122" spans="1:19" x14ac:dyDescent="0.2">
      <c r="A122" s="79" t="s">
        <v>13</v>
      </c>
      <c r="B122" s="79" t="s">
        <v>1106</v>
      </c>
      <c r="C122" s="79" t="s">
        <v>142</v>
      </c>
      <c r="D122" s="79">
        <v>8.0672442649999994</v>
      </c>
      <c r="E122" s="79">
        <v>9.8970499999999993E-3</v>
      </c>
      <c r="F122" s="79">
        <v>0</v>
      </c>
      <c r="G122" s="79">
        <v>0</v>
      </c>
      <c r="H122" s="79">
        <v>0</v>
      </c>
      <c r="I122" s="86">
        <v>0.05</v>
      </c>
      <c r="J122" s="86">
        <v>0.15</v>
      </c>
      <c r="K122" s="86">
        <v>0</v>
      </c>
      <c r="L122" s="86">
        <v>0</v>
      </c>
      <c r="M122" s="86">
        <v>0</v>
      </c>
      <c r="N122" s="86">
        <v>0</v>
      </c>
      <c r="O122" s="79">
        <v>0</v>
      </c>
      <c r="P122" s="79">
        <v>0</v>
      </c>
      <c r="Q122" s="79">
        <v>0</v>
      </c>
      <c r="R122" s="79">
        <v>0</v>
      </c>
      <c r="S122" s="86">
        <v>0.8</v>
      </c>
    </row>
    <row r="123" spans="1:19" x14ac:dyDescent="0.2">
      <c r="A123" s="79" t="s">
        <v>13</v>
      </c>
      <c r="B123" s="79" t="s">
        <v>1106</v>
      </c>
      <c r="C123" s="79" t="s">
        <v>144</v>
      </c>
      <c r="D123" s="79">
        <v>8.0672442649999994</v>
      </c>
      <c r="E123" s="79">
        <v>9.8970499999999993E-3</v>
      </c>
      <c r="F123" s="79">
        <v>0</v>
      </c>
      <c r="G123" s="79">
        <v>0</v>
      </c>
      <c r="H123" s="79">
        <v>0</v>
      </c>
      <c r="I123" s="86">
        <v>0.05</v>
      </c>
      <c r="J123" s="86">
        <v>0.15</v>
      </c>
      <c r="K123" s="86">
        <v>0</v>
      </c>
      <c r="L123" s="86">
        <v>0</v>
      </c>
      <c r="M123" s="86">
        <v>0</v>
      </c>
      <c r="N123" s="86">
        <v>0</v>
      </c>
      <c r="O123" s="79">
        <v>0</v>
      </c>
      <c r="P123" s="79">
        <v>0</v>
      </c>
      <c r="Q123" s="79">
        <v>0</v>
      </c>
      <c r="R123" s="79">
        <v>0</v>
      </c>
      <c r="S123" s="86">
        <v>0.8</v>
      </c>
    </row>
    <row r="124" spans="1:19" x14ac:dyDescent="0.2">
      <c r="A124" s="79" t="s">
        <v>13</v>
      </c>
      <c r="B124" s="79" t="s">
        <v>1106</v>
      </c>
      <c r="C124" s="79" t="s">
        <v>145</v>
      </c>
      <c r="D124" s="79">
        <v>36.815260700000003</v>
      </c>
      <c r="E124" s="79">
        <v>2.5038346E-2</v>
      </c>
      <c r="F124" s="79">
        <v>0</v>
      </c>
      <c r="G124" s="79">
        <v>0</v>
      </c>
      <c r="H124" s="79">
        <v>0</v>
      </c>
      <c r="I124" s="86">
        <f>1/3</f>
        <v>0.33333333333333331</v>
      </c>
      <c r="J124" s="86">
        <v>0</v>
      </c>
      <c r="K124" s="86">
        <v>0</v>
      </c>
      <c r="L124" s="86">
        <v>0</v>
      </c>
      <c r="M124" s="86">
        <v>0</v>
      </c>
      <c r="N124" s="86">
        <v>0</v>
      </c>
      <c r="O124" s="79">
        <v>0</v>
      </c>
      <c r="P124" s="86">
        <f>1/3</f>
        <v>0.33333333333333331</v>
      </c>
      <c r="Q124" s="79">
        <v>0</v>
      </c>
      <c r="R124" s="86">
        <f>1/3</f>
        <v>0.33333333333333331</v>
      </c>
      <c r="S124" s="86">
        <v>0</v>
      </c>
    </row>
    <row r="125" spans="1:19" x14ac:dyDescent="0.2">
      <c r="A125" s="79" t="s">
        <v>13</v>
      </c>
      <c r="B125" s="79" t="s">
        <v>1106</v>
      </c>
      <c r="C125" s="79" t="s">
        <v>147</v>
      </c>
      <c r="D125" s="79">
        <v>6.5297032689999996</v>
      </c>
      <c r="E125" s="79">
        <v>6.0474910000000003E-3</v>
      </c>
      <c r="F125" s="79">
        <v>24.151417339999998</v>
      </c>
      <c r="G125" s="79">
        <v>24.151417339999998</v>
      </c>
      <c r="H125" s="79">
        <v>0</v>
      </c>
      <c r="I125" s="86">
        <v>1</v>
      </c>
      <c r="J125" s="86">
        <v>0</v>
      </c>
      <c r="K125" s="86">
        <v>0</v>
      </c>
      <c r="L125" s="86">
        <v>0</v>
      </c>
      <c r="M125" s="86">
        <v>0</v>
      </c>
      <c r="N125" s="86">
        <v>0</v>
      </c>
      <c r="O125" s="79">
        <v>0</v>
      </c>
      <c r="P125" s="79">
        <v>0</v>
      </c>
      <c r="Q125" s="79">
        <v>0</v>
      </c>
      <c r="R125" s="79">
        <v>0</v>
      </c>
      <c r="S125" s="86">
        <v>0</v>
      </c>
    </row>
    <row r="126" spans="1:19" x14ac:dyDescent="0.2">
      <c r="A126" s="79" t="s">
        <v>13</v>
      </c>
      <c r="B126" s="79" t="s">
        <v>1106</v>
      </c>
      <c r="C126" s="79" t="s">
        <v>149</v>
      </c>
      <c r="D126" s="79">
        <v>22.084346320000002</v>
      </c>
      <c r="E126" s="79">
        <v>5.5075580000000001E-3</v>
      </c>
      <c r="F126" s="79">
        <v>0</v>
      </c>
      <c r="G126" s="79">
        <v>0</v>
      </c>
      <c r="H126" s="79">
        <v>0</v>
      </c>
      <c r="I126" s="86">
        <v>1</v>
      </c>
      <c r="J126" s="86">
        <v>0</v>
      </c>
      <c r="K126" s="86">
        <v>0</v>
      </c>
      <c r="L126" s="86">
        <v>0</v>
      </c>
      <c r="M126" s="86">
        <v>0</v>
      </c>
      <c r="N126" s="86">
        <v>0</v>
      </c>
      <c r="O126" s="79">
        <v>0</v>
      </c>
      <c r="P126" s="79">
        <v>0</v>
      </c>
      <c r="Q126" s="79">
        <v>0</v>
      </c>
      <c r="R126" s="79">
        <v>0</v>
      </c>
      <c r="S126" s="86">
        <v>0</v>
      </c>
    </row>
    <row r="127" spans="1:19" x14ac:dyDescent="0.2">
      <c r="A127" s="79" t="s">
        <v>13</v>
      </c>
      <c r="B127" s="79" t="s">
        <v>1106</v>
      </c>
      <c r="C127" s="79" t="s">
        <v>151</v>
      </c>
      <c r="D127" s="79">
        <v>96.556634259999996</v>
      </c>
      <c r="E127" s="79">
        <v>5.1127095999999997E-2</v>
      </c>
      <c r="F127" s="79">
        <v>31.866453440000001</v>
      </c>
      <c r="G127" s="79">
        <v>31.866453440000001</v>
      </c>
      <c r="H127" s="79">
        <v>0</v>
      </c>
      <c r="I127" s="86">
        <v>1</v>
      </c>
      <c r="J127" s="86">
        <v>0</v>
      </c>
      <c r="K127" s="86">
        <v>0</v>
      </c>
      <c r="L127" s="86">
        <v>0</v>
      </c>
      <c r="M127" s="86">
        <v>0</v>
      </c>
      <c r="N127" s="86">
        <v>0</v>
      </c>
      <c r="O127" s="79">
        <v>0</v>
      </c>
      <c r="P127" s="79">
        <v>0</v>
      </c>
      <c r="Q127" s="79">
        <v>0</v>
      </c>
      <c r="R127" s="79">
        <v>0</v>
      </c>
      <c r="S127" s="86">
        <v>0</v>
      </c>
    </row>
    <row r="128" spans="1:19" x14ac:dyDescent="0.2">
      <c r="A128" s="79" t="s">
        <v>13</v>
      </c>
      <c r="B128" s="79" t="s">
        <v>1106</v>
      </c>
      <c r="C128" s="79" t="s">
        <v>153</v>
      </c>
      <c r="D128" s="79">
        <v>4.59</v>
      </c>
      <c r="E128" s="79">
        <v>3.4399999999999999E-3</v>
      </c>
      <c r="F128" s="79">
        <v>0</v>
      </c>
      <c r="G128" s="79">
        <v>0</v>
      </c>
      <c r="H128" s="79">
        <v>0</v>
      </c>
      <c r="I128" s="86">
        <v>1</v>
      </c>
      <c r="J128" s="86">
        <v>0</v>
      </c>
      <c r="K128" s="86">
        <v>0</v>
      </c>
      <c r="L128" s="86">
        <v>0</v>
      </c>
      <c r="M128" s="86">
        <v>0</v>
      </c>
      <c r="N128" s="86">
        <v>0</v>
      </c>
      <c r="O128" s="79">
        <v>0</v>
      </c>
      <c r="P128" s="79">
        <v>0</v>
      </c>
      <c r="Q128" s="79">
        <v>0</v>
      </c>
      <c r="R128" s="79">
        <v>0</v>
      </c>
      <c r="S128" s="86">
        <v>0</v>
      </c>
    </row>
    <row r="129" spans="1:19" x14ac:dyDescent="0.2">
      <c r="A129" s="79" t="s">
        <v>13</v>
      </c>
      <c r="B129" s="79" t="s">
        <v>1106</v>
      </c>
      <c r="C129" s="79" t="s">
        <v>155</v>
      </c>
      <c r="D129" s="79">
        <v>40.090000000000003</v>
      </c>
      <c r="E129" s="79">
        <v>0.13589999999999999</v>
      </c>
      <c r="F129" s="79">
        <v>148</v>
      </c>
      <c r="G129" s="79">
        <v>148</v>
      </c>
      <c r="H129" s="79">
        <v>0</v>
      </c>
      <c r="I129" s="86">
        <v>0.3</v>
      </c>
      <c r="J129" s="86">
        <v>1E-3</v>
      </c>
      <c r="K129" s="86">
        <v>0.7</v>
      </c>
      <c r="L129" s="86">
        <v>0</v>
      </c>
      <c r="M129" s="86">
        <v>0</v>
      </c>
      <c r="N129" s="86">
        <v>0</v>
      </c>
      <c r="O129" s="79">
        <v>0</v>
      </c>
      <c r="P129" s="79">
        <v>0</v>
      </c>
      <c r="Q129" s="79">
        <v>0</v>
      </c>
      <c r="R129" s="79">
        <v>0</v>
      </c>
      <c r="S129" s="86">
        <v>0</v>
      </c>
    </row>
    <row r="130" spans="1:19" x14ac:dyDescent="0.2">
      <c r="A130" s="79" t="s">
        <v>13</v>
      </c>
      <c r="B130" s="79" t="s">
        <v>1106</v>
      </c>
      <c r="C130" s="79" t="s">
        <v>157</v>
      </c>
      <c r="D130" s="79">
        <v>13.92060861</v>
      </c>
      <c r="E130" s="79">
        <v>2.1769818999999999E-2</v>
      </c>
      <c r="F130" s="79">
        <v>1106.939961</v>
      </c>
      <c r="G130" s="79">
        <v>553.46998069999995</v>
      </c>
      <c r="H130" s="79">
        <v>0</v>
      </c>
      <c r="I130" s="86">
        <v>0.7</v>
      </c>
      <c r="J130" s="86">
        <v>0</v>
      </c>
      <c r="K130" s="86">
        <v>0</v>
      </c>
      <c r="L130" s="86">
        <v>0</v>
      </c>
      <c r="M130" s="86">
        <v>0</v>
      </c>
      <c r="N130" s="86">
        <v>0.1</v>
      </c>
      <c r="O130" s="79">
        <v>0.1</v>
      </c>
      <c r="P130" s="79">
        <v>0</v>
      </c>
      <c r="Q130" s="79">
        <v>0</v>
      </c>
      <c r="R130" s="79">
        <v>0</v>
      </c>
      <c r="S130" s="86">
        <v>0.1</v>
      </c>
    </row>
    <row r="131" spans="1:19" x14ac:dyDescent="0.2">
      <c r="A131" s="79" t="s">
        <v>13</v>
      </c>
      <c r="B131" s="79" t="s">
        <v>159</v>
      </c>
      <c r="C131" s="79" t="s">
        <v>160</v>
      </c>
      <c r="D131" s="79">
        <v>1.5</v>
      </c>
      <c r="E131" s="79">
        <v>2.8E-3</v>
      </c>
      <c r="F131" s="79">
        <v>1.48</v>
      </c>
      <c r="G131" s="79">
        <v>1.48</v>
      </c>
      <c r="H131" s="79">
        <v>8.2191781000000005E-2</v>
      </c>
      <c r="I131" s="86">
        <v>0.05</v>
      </c>
      <c r="J131" s="86">
        <v>0.9</v>
      </c>
      <c r="K131" s="86">
        <v>0.05</v>
      </c>
      <c r="L131" s="86">
        <v>0</v>
      </c>
      <c r="M131" s="86">
        <v>0</v>
      </c>
      <c r="N131" s="86">
        <v>0</v>
      </c>
      <c r="O131" s="79">
        <v>0</v>
      </c>
      <c r="P131" s="79">
        <v>0</v>
      </c>
      <c r="Q131" s="79">
        <v>0</v>
      </c>
      <c r="R131" s="79">
        <v>0</v>
      </c>
      <c r="S131" s="86">
        <v>0</v>
      </c>
    </row>
    <row r="132" spans="1:19" x14ac:dyDescent="0.2">
      <c r="A132" s="79" t="s">
        <v>13</v>
      </c>
      <c r="B132" s="79" t="s">
        <v>159</v>
      </c>
      <c r="C132" s="79" t="s">
        <v>162</v>
      </c>
      <c r="D132" s="79">
        <v>6.8</v>
      </c>
      <c r="E132" s="79">
        <v>4.0500000000000001E-2</v>
      </c>
      <c r="F132" s="79">
        <v>0</v>
      </c>
      <c r="G132" s="79">
        <v>0</v>
      </c>
      <c r="H132" s="79">
        <v>0</v>
      </c>
      <c r="I132" s="86">
        <v>0.6</v>
      </c>
      <c r="J132" s="86">
        <v>0</v>
      </c>
      <c r="K132" s="86">
        <v>0</v>
      </c>
      <c r="L132" s="86">
        <v>0</v>
      </c>
      <c r="M132" s="86">
        <v>0</v>
      </c>
      <c r="N132" s="86">
        <v>0</v>
      </c>
      <c r="O132" s="79">
        <v>0</v>
      </c>
      <c r="P132" s="86">
        <v>0.2</v>
      </c>
      <c r="Q132" s="79">
        <v>0</v>
      </c>
      <c r="R132" s="79">
        <v>0</v>
      </c>
      <c r="S132" s="86">
        <v>0.2</v>
      </c>
    </row>
    <row r="133" spans="1:19" x14ac:dyDescent="0.2">
      <c r="A133" s="79" t="s">
        <v>13</v>
      </c>
      <c r="B133" s="79" t="s">
        <v>163</v>
      </c>
      <c r="C133" s="79" t="s">
        <v>164</v>
      </c>
      <c r="D133" s="79">
        <v>45.3</v>
      </c>
      <c r="E133" s="79">
        <v>0.17</v>
      </c>
      <c r="F133" s="79">
        <v>397</v>
      </c>
      <c r="G133" s="79">
        <v>397</v>
      </c>
      <c r="H133" s="79">
        <v>0</v>
      </c>
      <c r="I133" s="87">
        <v>0.98</v>
      </c>
      <c r="J133" s="87">
        <v>0.01</v>
      </c>
      <c r="K133" s="87">
        <v>0</v>
      </c>
      <c r="L133" s="87">
        <v>0</v>
      </c>
      <c r="M133" s="87">
        <v>0.01</v>
      </c>
      <c r="N133" s="87">
        <v>0</v>
      </c>
      <c r="O133" s="89">
        <v>0</v>
      </c>
      <c r="P133" s="89">
        <v>0</v>
      </c>
      <c r="Q133" s="89">
        <v>0</v>
      </c>
      <c r="R133" s="89">
        <v>0</v>
      </c>
      <c r="S133" s="87">
        <v>0</v>
      </c>
    </row>
    <row r="134" spans="1:19" x14ac:dyDescent="0.2">
      <c r="A134" s="79" t="s">
        <v>13</v>
      </c>
      <c r="B134" s="79" t="s">
        <v>163</v>
      </c>
      <c r="C134" s="79" t="s">
        <v>166</v>
      </c>
      <c r="D134" s="79">
        <v>136</v>
      </c>
      <c r="E134" s="79">
        <v>5.7000000000000002E-2</v>
      </c>
      <c r="F134" s="79">
        <v>0</v>
      </c>
      <c r="G134" s="79">
        <v>0</v>
      </c>
      <c r="H134" s="79">
        <v>0</v>
      </c>
      <c r="I134" s="86">
        <v>1</v>
      </c>
      <c r="J134" s="86">
        <v>0</v>
      </c>
      <c r="K134" s="86">
        <v>0</v>
      </c>
      <c r="L134" s="86">
        <v>0</v>
      </c>
      <c r="M134" s="86">
        <v>0</v>
      </c>
      <c r="N134" s="86">
        <v>0</v>
      </c>
      <c r="O134" s="79">
        <v>0</v>
      </c>
      <c r="P134" s="79">
        <v>0</v>
      </c>
      <c r="Q134" s="79">
        <v>0</v>
      </c>
      <c r="R134" s="79">
        <v>0</v>
      </c>
      <c r="S134" s="86">
        <v>0</v>
      </c>
    </row>
    <row r="135" spans="1:19" x14ac:dyDescent="0.2">
      <c r="A135" s="79" t="s">
        <v>13</v>
      </c>
      <c r="B135" s="79" t="s">
        <v>167</v>
      </c>
      <c r="C135" s="79" t="s">
        <v>168</v>
      </c>
      <c r="D135" s="79">
        <v>12.87236356</v>
      </c>
      <c r="E135" s="79">
        <v>2.6579690999999999E-2</v>
      </c>
      <c r="F135" s="79">
        <v>0</v>
      </c>
      <c r="G135" s="79">
        <v>0</v>
      </c>
      <c r="H135" s="79">
        <v>0</v>
      </c>
      <c r="I135" s="86">
        <v>0</v>
      </c>
      <c r="J135" s="86">
        <v>0.5</v>
      </c>
      <c r="K135" s="86">
        <v>0</v>
      </c>
      <c r="L135" s="86">
        <v>0</v>
      </c>
      <c r="M135" s="86">
        <v>0</v>
      </c>
      <c r="N135" s="86">
        <v>0</v>
      </c>
      <c r="O135" s="86">
        <v>0.5</v>
      </c>
      <c r="P135" s="79">
        <v>0</v>
      </c>
      <c r="Q135" s="79">
        <v>0</v>
      </c>
      <c r="R135" s="79">
        <v>0</v>
      </c>
      <c r="S135" s="86">
        <v>0</v>
      </c>
    </row>
    <row r="136" spans="1:19" x14ac:dyDescent="0.2">
      <c r="A136" s="79" t="s">
        <v>13</v>
      </c>
      <c r="B136" s="79" t="s">
        <v>167</v>
      </c>
      <c r="C136" s="79" t="s">
        <v>170</v>
      </c>
      <c r="D136" s="79">
        <v>2.4857142859999999</v>
      </c>
      <c r="E136" s="79">
        <v>4.8857140000000002E-3</v>
      </c>
      <c r="F136" s="79">
        <v>30.39285714</v>
      </c>
      <c r="G136" s="79">
        <v>30.39285714</v>
      </c>
      <c r="H136" s="79">
        <v>0</v>
      </c>
      <c r="I136" s="86">
        <v>0.8</v>
      </c>
      <c r="J136" s="86">
        <v>0</v>
      </c>
      <c r="K136" s="86">
        <v>0.2</v>
      </c>
      <c r="L136" s="86">
        <v>0</v>
      </c>
      <c r="M136" s="86">
        <v>0</v>
      </c>
      <c r="N136" s="86">
        <v>0</v>
      </c>
      <c r="O136" s="79">
        <v>0</v>
      </c>
      <c r="P136" s="79">
        <v>0</v>
      </c>
      <c r="Q136" s="79">
        <v>0</v>
      </c>
      <c r="R136" s="79">
        <v>0</v>
      </c>
      <c r="S136" s="86">
        <v>0</v>
      </c>
    </row>
    <row r="137" spans="1:19" x14ac:dyDescent="0.2">
      <c r="A137" s="79" t="s">
        <v>13</v>
      </c>
      <c r="B137" s="79" t="s">
        <v>167</v>
      </c>
      <c r="C137" s="79" t="s">
        <v>172</v>
      </c>
      <c r="D137" s="79">
        <v>1.1000000000000001</v>
      </c>
      <c r="E137" s="79">
        <v>2.9999999999999997E-4</v>
      </c>
      <c r="F137" s="79">
        <v>11.5</v>
      </c>
      <c r="G137" s="79">
        <v>11.5</v>
      </c>
      <c r="H137" s="79">
        <v>0</v>
      </c>
      <c r="I137" s="86">
        <v>0.7</v>
      </c>
      <c r="J137" s="86">
        <v>0.1</v>
      </c>
      <c r="K137" s="86">
        <v>0.1</v>
      </c>
      <c r="L137" s="86">
        <v>0</v>
      </c>
      <c r="M137" s="88">
        <v>0.1</v>
      </c>
      <c r="N137" s="86">
        <v>0</v>
      </c>
      <c r="O137" s="79">
        <v>0</v>
      </c>
      <c r="P137" s="79">
        <v>0</v>
      </c>
      <c r="Q137" s="79">
        <v>0</v>
      </c>
      <c r="R137" s="79">
        <v>0</v>
      </c>
      <c r="S137" s="86">
        <v>0</v>
      </c>
    </row>
    <row r="138" spans="1:19" x14ac:dyDescent="0.2">
      <c r="A138" s="79" t="s">
        <v>13</v>
      </c>
      <c r="B138" s="79" t="s">
        <v>167</v>
      </c>
      <c r="C138" s="79" t="s">
        <v>173</v>
      </c>
      <c r="D138" s="79">
        <v>8.4571428569999991</v>
      </c>
      <c r="E138" s="79">
        <v>1.8514286000000001E-2</v>
      </c>
      <c r="F138" s="79">
        <v>92.190476189999998</v>
      </c>
      <c r="G138" s="79">
        <v>92.190476189999998</v>
      </c>
      <c r="H138" s="79">
        <v>0</v>
      </c>
      <c r="I138" s="86">
        <v>1</v>
      </c>
      <c r="J138" s="86">
        <v>0</v>
      </c>
      <c r="K138" s="86">
        <v>0</v>
      </c>
      <c r="L138" s="86">
        <v>0</v>
      </c>
      <c r="M138" s="86">
        <v>0</v>
      </c>
      <c r="N138" s="86">
        <v>0</v>
      </c>
      <c r="O138" s="79">
        <v>0</v>
      </c>
      <c r="P138" s="79">
        <v>0</v>
      </c>
      <c r="Q138" s="79">
        <v>0</v>
      </c>
      <c r="R138" s="79">
        <v>0</v>
      </c>
      <c r="S138" s="86">
        <v>0</v>
      </c>
    </row>
    <row r="139" spans="1:19" x14ac:dyDescent="0.2">
      <c r="A139" s="79" t="s">
        <v>13</v>
      </c>
      <c r="B139" s="79" t="s">
        <v>167</v>
      </c>
      <c r="C139" s="79" t="s">
        <v>174</v>
      </c>
      <c r="D139" s="79">
        <v>0.87330431200000003</v>
      </c>
      <c r="E139" s="79">
        <v>1.682708E-3</v>
      </c>
      <c r="F139" s="79">
        <v>0</v>
      </c>
      <c r="G139" s="79">
        <v>0</v>
      </c>
      <c r="H139" s="79">
        <v>0</v>
      </c>
      <c r="I139" s="87">
        <v>7.0000000000000007E-2</v>
      </c>
      <c r="J139" s="87">
        <v>0.03</v>
      </c>
      <c r="K139" s="87">
        <v>0</v>
      </c>
      <c r="L139" s="87">
        <v>0</v>
      </c>
      <c r="M139" s="87">
        <v>0</v>
      </c>
      <c r="N139" s="87">
        <v>0</v>
      </c>
      <c r="O139" s="89">
        <v>0.9</v>
      </c>
      <c r="P139" s="89">
        <v>0</v>
      </c>
      <c r="Q139" s="89">
        <v>0</v>
      </c>
      <c r="R139" s="89">
        <v>0</v>
      </c>
      <c r="S139" s="87">
        <v>0</v>
      </c>
    </row>
    <row r="140" spans="1:19" x14ac:dyDescent="0.2">
      <c r="A140" s="79" t="s">
        <v>13</v>
      </c>
      <c r="B140" s="79" t="s">
        <v>167</v>
      </c>
      <c r="C140" s="79" t="s">
        <v>175</v>
      </c>
      <c r="D140" s="79">
        <v>4.5</v>
      </c>
      <c r="E140" s="79">
        <v>4.8700000000000002E-3</v>
      </c>
      <c r="F140" s="79">
        <v>7.6</v>
      </c>
      <c r="G140" s="79">
        <v>7.6</v>
      </c>
      <c r="H140" s="79">
        <v>0</v>
      </c>
      <c r="I140" s="86">
        <v>0</v>
      </c>
      <c r="J140" s="86">
        <v>0</v>
      </c>
      <c r="K140" s="86">
        <v>1</v>
      </c>
      <c r="L140" s="86">
        <v>0</v>
      </c>
      <c r="M140" s="86">
        <v>0</v>
      </c>
      <c r="N140" s="86">
        <v>0</v>
      </c>
      <c r="O140" s="79">
        <v>0</v>
      </c>
      <c r="P140" s="79">
        <v>0</v>
      </c>
      <c r="Q140" s="79">
        <v>0</v>
      </c>
      <c r="R140" s="79">
        <v>0</v>
      </c>
      <c r="S140" s="86">
        <v>0</v>
      </c>
    </row>
    <row r="141" spans="1:19" x14ac:dyDescent="0.2">
      <c r="A141" s="79" t="s">
        <v>177</v>
      </c>
      <c r="B141" s="79" t="s">
        <v>178</v>
      </c>
      <c r="C141" s="79" t="s">
        <v>179</v>
      </c>
      <c r="D141" s="79">
        <v>9.4140381630000007</v>
      </c>
      <c r="E141" s="79">
        <v>2.3415628000000001E-2</v>
      </c>
      <c r="F141" s="79">
        <v>0</v>
      </c>
      <c r="G141" s="79">
        <v>0</v>
      </c>
      <c r="H141" s="79">
        <v>500</v>
      </c>
      <c r="I141" s="86">
        <v>1</v>
      </c>
      <c r="J141" s="86">
        <v>0</v>
      </c>
      <c r="K141" s="86">
        <v>0</v>
      </c>
      <c r="L141" s="86">
        <v>0</v>
      </c>
      <c r="M141" s="86">
        <v>0</v>
      </c>
      <c r="N141" s="86">
        <v>0</v>
      </c>
      <c r="O141" s="79">
        <v>0</v>
      </c>
      <c r="P141" s="79">
        <v>0</v>
      </c>
      <c r="Q141" s="79">
        <v>0</v>
      </c>
      <c r="R141" s="79">
        <v>0</v>
      </c>
      <c r="S141" s="86">
        <v>0</v>
      </c>
    </row>
    <row r="142" spans="1:19" x14ac:dyDescent="0.2">
      <c r="A142" s="79" t="s">
        <v>177</v>
      </c>
      <c r="B142" s="79" t="s">
        <v>178</v>
      </c>
      <c r="C142" s="79" t="s">
        <v>180</v>
      </c>
      <c r="D142" s="79">
        <v>0</v>
      </c>
      <c r="E142" s="79">
        <v>0</v>
      </c>
      <c r="F142" s="79">
        <v>162.3893788</v>
      </c>
      <c r="G142" s="79">
        <v>0</v>
      </c>
      <c r="H142" s="79">
        <v>0</v>
      </c>
      <c r="I142" s="86">
        <v>0.9</v>
      </c>
      <c r="J142" s="86">
        <v>0</v>
      </c>
      <c r="K142" s="86">
        <v>0</v>
      </c>
      <c r="L142" s="86">
        <v>0</v>
      </c>
      <c r="M142" s="86">
        <v>0</v>
      </c>
      <c r="N142" s="86">
        <v>0</v>
      </c>
      <c r="O142" s="79">
        <v>0.1</v>
      </c>
      <c r="P142" s="79">
        <v>0</v>
      </c>
      <c r="Q142" s="79">
        <v>0</v>
      </c>
      <c r="R142" s="79">
        <v>0</v>
      </c>
      <c r="S142" s="86">
        <v>0</v>
      </c>
    </row>
    <row r="143" spans="1:19" x14ac:dyDescent="0.2">
      <c r="A143" s="79" t="s">
        <v>177</v>
      </c>
      <c r="B143" s="79" t="s">
        <v>178</v>
      </c>
      <c r="C143" s="79" t="s">
        <v>181</v>
      </c>
      <c r="D143" s="79">
        <v>0</v>
      </c>
      <c r="E143" s="79">
        <v>0</v>
      </c>
      <c r="F143" s="79">
        <v>3.2247402599999999</v>
      </c>
      <c r="G143" s="79">
        <v>0</v>
      </c>
      <c r="H143" s="79">
        <v>0</v>
      </c>
      <c r="I143" s="86">
        <v>0.9</v>
      </c>
      <c r="J143" s="86">
        <v>0</v>
      </c>
      <c r="K143" s="86">
        <v>0.1</v>
      </c>
      <c r="L143" s="86">
        <v>0</v>
      </c>
      <c r="M143" s="86">
        <v>0</v>
      </c>
      <c r="N143" s="86">
        <v>0</v>
      </c>
      <c r="O143" s="79">
        <v>0</v>
      </c>
      <c r="P143" s="79">
        <v>0</v>
      </c>
      <c r="Q143" s="79">
        <v>0</v>
      </c>
      <c r="R143" s="79">
        <v>0</v>
      </c>
      <c r="S143" s="86">
        <v>0</v>
      </c>
    </row>
    <row r="144" spans="1:19" x14ac:dyDescent="0.2">
      <c r="A144" s="79" t="s">
        <v>177</v>
      </c>
      <c r="B144" s="79" t="s">
        <v>178</v>
      </c>
      <c r="C144" s="79" t="s">
        <v>182</v>
      </c>
      <c r="D144" s="79">
        <v>0.224</v>
      </c>
      <c r="E144" s="79">
        <v>0</v>
      </c>
      <c r="F144" s="79">
        <v>0</v>
      </c>
      <c r="G144" s="79">
        <v>0</v>
      </c>
      <c r="H144" s="79">
        <v>0</v>
      </c>
      <c r="I144" s="86">
        <v>0</v>
      </c>
      <c r="J144" s="86">
        <v>0</v>
      </c>
      <c r="K144" s="86">
        <v>0.6</v>
      </c>
      <c r="L144" s="86">
        <v>0</v>
      </c>
      <c r="M144" s="86">
        <v>0.4</v>
      </c>
      <c r="N144" s="86">
        <v>0</v>
      </c>
      <c r="O144" s="79">
        <v>0</v>
      </c>
      <c r="P144" s="79">
        <v>0</v>
      </c>
      <c r="Q144" s="79">
        <v>0</v>
      </c>
      <c r="R144" s="79">
        <v>0</v>
      </c>
      <c r="S144" s="86">
        <v>0</v>
      </c>
    </row>
    <row r="145" spans="1:19" x14ac:dyDescent="0.2">
      <c r="A145" s="79" t="s">
        <v>177</v>
      </c>
      <c r="B145" s="79" t="s">
        <v>178</v>
      </c>
      <c r="C145" s="79" t="s">
        <v>183</v>
      </c>
      <c r="D145" s="79">
        <v>0.30399999999999999</v>
      </c>
      <c r="E145" s="79">
        <v>0</v>
      </c>
      <c r="F145" s="79">
        <v>0.33</v>
      </c>
      <c r="G145" s="79">
        <v>0</v>
      </c>
      <c r="H145" s="79">
        <v>0</v>
      </c>
      <c r="I145" s="86">
        <v>0.1</v>
      </c>
      <c r="J145" s="86">
        <v>0.25</v>
      </c>
      <c r="K145" s="86">
        <v>0.65</v>
      </c>
      <c r="L145" s="86">
        <v>0</v>
      </c>
      <c r="M145" s="86">
        <v>0</v>
      </c>
      <c r="N145" s="86">
        <v>0</v>
      </c>
      <c r="O145" s="79">
        <v>0</v>
      </c>
      <c r="P145" s="79">
        <v>0</v>
      </c>
      <c r="Q145" s="79">
        <v>0</v>
      </c>
      <c r="R145" s="79">
        <v>0</v>
      </c>
      <c r="S145" s="86">
        <v>0</v>
      </c>
    </row>
    <row r="146" spans="1:19" x14ac:dyDescent="0.2">
      <c r="A146" s="79" t="s">
        <v>177</v>
      </c>
      <c r="B146" s="79" t="s">
        <v>178</v>
      </c>
      <c r="C146" s="79" t="s">
        <v>184</v>
      </c>
      <c r="D146" s="79">
        <v>23.893497880000002</v>
      </c>
      <c r="E146" s="79">
        <v>0.47786995799999998</v>
      </c>
      <c r="F146" s="79">
        <v>0</v>
      </c>
      <c r="G146" s="79">
        <v>0</v>
      </c>
      <c r="H146" s="79">
        <v>0</v>
      </c>
      <c r="I146" s="86">
        <v>1</v>
      </c>
      <c r="J146" s="86">
        <v>0</v>
      </c>
      <c r="K146" s="86">
        <v>0</v>
      </c>
      <c r="L146" s="86">
        <v>0</v>
      </c>
      <c r="M146" s="86">
        <v>0</v>
      </c>
      <c r="N146" s="86">
        <v>0</v>
      </c>
      <c r="O146" s="79">
        <v>0</v>
      </c>
      <c r="P146" s="79">
        <v>0</v>
      </c>
      <c r="Q146" s="79">
        <v>0</v>
      </c>
      <c r="R146" s="79">
        <v>0</v>
      </c>
      <c r="S146" s="86">
        <v>0</v>
      </c>
    </row>
    <row r="147" spans="1:19" x14ac:dyDescent="0.2">
      <c r="A147" s="79" t="s">
        <v>177</v>
      </c>
      <c r="B147" s="79" t="s">
        <v>178</v>
      </c>
      <c r="C147" s="79" t="s">
        <v>84</v>
      </c>
      <c r="D147" s="79">
        <v>2.8564656159999999</v>
      </c>
      <c r="E147" s="79">
        <v>5.676047E-3</v>
      </c>
      <c r="F147" s="79">
        <v>0</v>
      </c>
      <c r="G147" s="79">
        <v>0</v>
      </c>
      <c r="H147" s="79">
        <v>0</v>
      </c>
      <c r="I147" s="86">
        <v>1</v>
      </c>
      <c r="J147" s="86">
        <v>0</v>
      </c>
      <c r="K147" s="86">
        <v>0</v>
      </c>
      <c r="L147" s="86">
        <v>0</v>
      </c>
      <c r="M147" s="86">
        <v>0</v>
      </c>
      <c r="N147" s="86">
        <v>0</v>
      </c>
      <c r="O147" s="79">
        <v>0</v>
      </c>
      <c r="P147" s="79">
        <v>0</v>
      </c>
      <c r="Q147" s="79">
        <v>0</v>
      </c>
      <c r="R147" s="79">
        <v>0</v>
      </c>
      <c r="S147" s="86">
        <v>0</v>
      </c>
    </row>
    <row r="148" spans="1:19" x14ac:dyDescent="0.2">
      <c r="A148" s="79" t="s">
        <v>177</v>
      </c>
      <c r="B148" s="79" t="s">
        <v>178</v>
      </c>
      <c r="C148" s="79" t="s">
        <v>185</v>
      </c>
      <c r="D148" s="79">
        <v>0</v>
      </c>
      <c r="E148" s="79">
        <v>0</v>
      </c>
      <c r="F148" s="79">
        <v>144.97332170000001</v>
      </c>
      <c r="G148" s="79">
        <v>144.97332170000001</v>
      </c>
      <c r="H148" s="79">
        <v>0</v>
      </c>
      <c r="I148" s="86">
        <v>1</v>
      </c>
      <c r="J148" s="86">
        <v>0</v>
      </c>
      <c r="K148" s="86">
        <v>0</v>
      </c>
      <c r="L148" s="86">
        <v>0</v>
      </c>
      <c r="M148" s="86">
        <v>0</v>
      </c>
      <c r="N148" s="86">
        <v>0</v>
      </c>
      <c r="O148" s="79">
        <v>0</v>
      </c>
      <c r="P148" s="79">
        <v>0</v>
      </c>
      <c r="Q148" s="79">
        <v>0</v>
      </c>
      <c r="R148" s="79">
        <v>0</v>
      </c>
      <c r="S148" s="86">
        <v>0</v>
      </c>
    </row>
    <row r="149" spans="1:19" x14ac:dyDescent="0.2">
      <c r="A149" s="79" t="s">
        <v>177</v>
      </c>
      <c r="B149" s="79" t="s">
        <v>186</v>
      </c>
      <c r="C149" s="79" t="s">
        <v>187</v>
      </c>
      <c r="D149" s="79">
        <v>49.180259739999997</v>
      </c>
      <c r="E149" s="79">
        <v>1.366118326</v>
      </c>
      <c r="F149" s="79">
        <v>0</v>
      </c>
      <c r="G149" s="79">
        <v>0</v>
      </c>
      <c r="H149" s="79">
        <v>0</v>
      </c>
      <c r="I149" s="86">
        <v>0</v>
      </c>
      <c r="J149" s="86">
        <v>1</v>
      </c>
      <c r="K149" s="86">
        <v>0</v>
      </c>
      <c r="L149" s="86">
        <v>0</v>
      </c>
      <c r="M149" s="86">
        <v>0</v>
      </c>
      <c r="N149" s="86">
        <v>0</v>
      </c>
      <c r="O149" s="79">
        <v>0</v>
      </c>
      <c r="P149" s="79">
        <v>0</v>
      </c>
      <c r="Q149" s="79">
        <v>0</v>
      </c>
      <c r="R149" s="79">
        <v>0</v>
      </c>
      <c r="S149" s="86">
        <v>0</v>
      </c>
    </row>
    <row r="150" spans="1:19" x14ac:dyDescent="0.2">
      <c r="A150" s="79" t="s">
        <v>177</v>
      </c>
      <c r="B150" s="79" t="s">
        <v>188</v>
      </c>
      <c r="C150" s="79" t="s">
        <v>189</v>
      </c>
      <c r="D150" s="79">
        <v>58.4</v>
      </c>
      <c r="E150" s="79">
        <v>0.3</v>
      </c>
      <c r="F150" s="79">
        <v>0</v>
      </c>
      <c r="G150" s="79">
        <v>0</v>
      </c>
      <c r="H150" s="79">
        <v>82.191780820000005</v>
      </c>
      <c r="I150" s="86">
        <v>0</v>
      </c>
      <c r="J150" s="86">
        <v>1</v>
      </c>
      <c r="K150" s="86">
        <v>0</v>
      </c>
      <c r="L150" s="86">
        <v>0</v>
      </c>
      <c r="M150" s="86">
        <v>0</v>
      </c>
      <c r="N150" s="86">
        <v>0</v>
      </c>
      <c r="O150" s="79">
        <v>0</v>
      </c>
      <c r="P150" s="79">
        <v>0</v>
      </c>
      <c r="Q150" s="79">
        <v>0</v>
      </c>
      <c r="R150" s="79">
        <v>0</v>
      </c>
      <c r="S150" s="86">
        <v>0</v>
      </c>
    </row>
    <row r="151" spans="1:19" x14ac:dyDescent="0.2">
      <c r="A151" s="79" t="s">
        <v>177</v>
      </c>
      <c r="B151" s="79" t="s">
        <v>188</v>
      </c>
      <c r="C151" s="79" t="s">
        <v>190</v>
      </c>
      <c r="D151" s="79">
        <v>0</v>
      </c>
      <c r="E151" s="79">
        <v>0</v>
      </c>
      <c r="F151" s="79">
        <v>102</v>
      </c>
      <c r="G151" s="79">
        <v>102</v>
      </c>
      <c r="H151" s="79">
        <v>0</v>
      </c>
      <c r="I151" s="86">
        <v>1</v>
      </c>
      <c r="J151" s="86">
        <v>0</v>
      </c>
      <c r="K151" s="86">
        <v>0</v>
      </c>
      <c r="L151" s="86">
        <v>0</v>
      </c>
      <c r="M151" s="86">
        <v>0</v>
      </c>
      <c r="N151" s="86">
        <v>0</v>
      </c>
      <c r="O151" s="79">
        <v>0</v>
      </c>
      <c r="P151" s="79">
        <v>0</v>
      </c>
      <c r="Q151" s="79">
        <v>0</v>
      </c>
      <c r="R151" s="79">
        <v>0</v>
      </c>
      <c r="S151" s="86">
        <v>0</v>
      </c>
    </row>
    <row r="152" spans="1:19" x14ac:dyDescent="0.2">
      <c r="A152" s="79" t="s">
        <v>177</v>
      </c>
      <c r="B152" s="79" t="s">
        <v>188</v>
      </c>
      <c r="C152" s="79" t="s">
        <v>191</v>
      </c>
      <c r="D152" s="79">
        <v>0</v>
      </c>
      <c r="E152" s="79">
        <v>0</v>
      </c>
      <c r="F152" s="79">
        <v>125</v>
      </c>
      <c r="G152" s="79">
        <v>125</v>
      </c>
      <c r="H152" s="79">
        <v>0</v>
      </c>
      <c r="I152" s="86">
        <v>0.9</v>
      </c>
      <c r="J152" s="86">
        <v>0</v>
      </c>
      <c r="K152" s="86">
        <v>0.09</v>
      </c>
      <c r="L152" s="86">
        <v>0.01</v>
      </c>
      <c r="M152" s="86">
        <v>0</v>
      </c>
      <c r="N152" s="86">
        <v>0</v>
      </c>
      <c r="O152" s="79">
        <v>0</v>
      </c>
      <c r="P152" s="79">
        <v>0</v>
      </c>
      <c r="Q152" s="79">
        <v>0</v>
      </c>
      <c r="R152" s="79">
        <v>0</v>
      </c>
      <c r="S152" s="86">
        <v>0</v>
      </c>
    </row>
    <row r="153" spans="1:19" x14ac:dyDescent="0.2">
      <c r="A153" s="79" t="s">
        <v>177</v>
      </c>
      <c r="B153" s="79" t="s">
        <v>188</v>
      </c>
      <c r="C153" s="79" t="s">
        <v>192</v>
      </c>
      <c r="D153" s="79">
        <v>0</v>
      </c>
      <c r="E153" s="79">
        <v>0</v>
      </c>
      <c r="F153" s="79">
        <v>14</v>
      </c>
      <c r="G153" s="79">
        <v>14</v>
      </c>
      <c r="H153" s="79">
        <v>0</v>
      </c>
      <c r="I153" s="86">
        <v>1</v>
      </c>
      <c r="J153" s="86">
        <v>0</v>
      </c>
      <c r="K153" s="86">
        <v>0</v>
      </c>
      <c r="L153" s="86">
        <v>0</v>
      </c>
      <c r="M153" s="86">
        <v>0</v>
      </c>
      <c r="N153" s="86">
        <v>0</v>
      </c>
      <c r="O153" s="79">
        <v>0</v>
      </c>
      <c r="P153" s="79">
        <v>0</v>
      </c>
      <c r="Q153" s="79">
        <v>0</v>
      </c>
      <c r="R153" s="79">
        <v>0</v>
      </c>
      <c r="S153" s="86">
        <v>0</v>
      </c>
    </row>
    <row r="154" spans="1:19" x14ac:dyDescent="0.2">
      <c r="A154" s="79" t="s">
        <v>177</v>
      </c>
      <c r="B154" s="79" t="s">
        <v>188</v>
      </c>
      <c r="C154" s="79" t="s">
        <v>193</v>
      </c>
      <c r="D154" s="79">
        <v>54.545454550000002</v>
      </c>
      <c r="E154" s="79">
        <v>0.60899999999999999</v>
      </c>
      <c r="F154" s="79">
        <v>0</v>
      </c>
      <c r="G154" s="79">
        <v>0</v>
      </c>
      <c r="H154" s="79">
        <v>0</v>
      </c>
      <c r="I154" s="86">
        <v>0</v>
      </c>
      <c r="J154" s="86">
        <v>0</v>
      </c>
      <c r="K154" s="86">
        <v>0</v>
      </c>
      <c r="L154" s="86">
        <v>1</v>
      </c>
      <c r="M154" s="86">
        <v>0</v>
      </c>
      <c r="N154" s="86">
        <v>0</v>
      </c>
      <c r="O154" s="79">
        <v>0</v>
      </c>
      <c r="P154" s="79">
        <v>0</v>
      </c>
      <c r="Q154" s="79">
        <v>0</v>
      </c>
      <c r="R154" s="79">
        <v>0</v>
      </c>
      <c r="S154" s="86">
        <v>0</v>
      </c>
    </row>
    <row r="155" spans="1:19" x14ac:dyDescent="0.2">
      <c r="A155" s="79" t="s">
        <v>177</v>
      </c>
      <c r="B155" s="79" t="s">
        <v>188</v>
      </c>
      <c r="C155" s="79" t="s">
        <v>194</v>
      </c>
      <c r="D155" s="79">
        <v>18.18181818</v>
      </c>
      <c r="E155" s="79">
        <v>0.24580589999999999</v>
      </c>
      <c r="F155" s="79">
        <v>0</v>
      </c>
      <c r="G155" s="79">
        <v>0</v>
      </c>
      <c r="H155" s="79">
        <v>0</v>
      </c>
      <c r="I155" s="86">
        <v>0</v>
      </c>
      <c r="J155" s="86">
        <v>0</v>
      </c>
      <c r="K155" s="86">
        <v>0</v>
      </c>
      <c r="L155" s="86">
        <v>1</v>
      </c>
      <c r="M155" s="86">
        <v>0</v>
      </c>
      <c r="N155" s="86">
        <v>0</v>
      </c>
      <c r="O155" s="79">
        <v>0</v>
      </c>
      <c r="P155" s="79">
        <v>0</v>
      </c>
      <c r="Q155" s="79">
        <v>0</v>
      </c>
      <c r="R155" s="79">
        <v>0</v>
      </c>
      <c r="S155" s="86">
        <v>0</v>
      </c>
    </row>
    <row r="156" spans="1:19" x14ac:dyDescent="0.2">
      <c r="A156" s="79" t="s">
        <v>177</v>
      </c>
      <c r="B156" s="79" t="s">
        <v>188</v>
      </c>
      <c r="C156" s="79" t="s">
        <v>195</v>
      </c>
      <c r="D156" s="79">
        <v>28.40909091</v>
      </c>
      <c r="E156" s="79">
        <v>0.14748354</v>
      </c>
      <c r="F156" s="79">
        <v>0</v>
      </c>
      <c r="G156" s="79">
        <v>0</v>
      </c>
      <c r="H156" s="79">
        <v>0</v>
      </c>
      <c r="I156" s="87">
        <v>0</v>
      </c>
      <c r="J156" s="87">
        <v>0</v>
      </c>
      <c r="K156" s="87">
        <v>0</v>
      </c>
      <c r="L156" s="87">
        <v>0.6</v>
      </c>
      <c r="M156" s="87">
        <v>0</v>
      </c>
      <c r="N156" s="87">
        <v>0</v>
      </c>
      <c r="O156" s="89">
        <v>0</v>
      </c>
      <c r="P156" s="89">
        <v>0</v>
      </c>
      <c r="Q156" s="89">
        <v>0</v>
      </c>
      <c r="R156" s="87">
        <v>0.4</v>
      </c>
      <c r="S156" s="86">
        <v>0</v>
      </c>
    </row>
    <row r="157" spans="1:19" x14ac:dyDescent="0.2">
      <c r="A157" s="79" t="s">
        <v>177</v>
      </c>
      <c r="B157" s="79" t="s">
        <v>188</v>
      </c>
      <c r="C157" s="79" t="s">
        <v>196</v>
      </c>
      <c r="D157" s="79">
        <v>9.8181818179999993</v>
      </c>
      <c r="E157" s="79">
        <v>0.119876465</v>
      </c>
      <c r="F157" s="79">
        <v>0</v>
      </c>
      <c r="G157" s="79">
        <v>0</v>
      </c>
      <c r="H157" s="79">
        <v>0</v>
      </c>
      <c r="I157" s="86">
        <v>0</v>
      </c>
      <c r="J157" s="86">
        <v>0</v>
      </c>
      <c r="K157" s="86">
        <v>0</v>
      </c>
      <c r="L157" s="86">
        <v>0</v>
      </c>
      <c r="M157" s="86">
        <v>0</v>
      </c>
      <c r="N157" s="86">
        <v>0</v>
      </c>
      <c r="O157" s="79">
        <v>0</v>
      </c>
      <c r="P157" s="79">
        <v>0</v>
      </c>
      <c r="Q157" s="79">
        <v>0</v>
      </c>
      <c r="R157" s="79">
        <v>0</v>
      </c>
      <c r="S157" s="86">
        <v>1</v>
      </c>
    </row>
    <row r="158" spans="1:19" x14ac:dyDescent="0.2">
      <c r="A158" s="79" t="s">
        <v>177</v>
      </c>
      <c r="B158" s="79" t="s">
        <v>188</v>
      </c>
      <c r="C158" s="79" t="s">
        <v>197</v>
      </c>
      <c r="D158" s="79">
        <v>15.545454550000001</v>
      </c>
      <c r="E158" s="79">
        <v>7.0792098999999997E-2</v>
      </c>
      <c r="F158" s="79">
        <v>0</v>
      </c>
      <c r="G158" s="79">
        <v>0</v>
      </c>
      <c r="H158" s="79">
        <v>0</v>
      </c>
      <c r="I158" s="86">
        <v>0</v>
      </c>
      <c r="J158" s="86">
        <v>1</v>
      </c>
      <c r="K158" s="86">
        <v>0</v>
      </c>
      <c r="L158" s="86">
        <v>0</v>
      </c>
      <c r="M158" s="86">
        <v>0</v>
      </c>
      <c r="N158" s="86">
        <v>0</v>
      </c>
      <c r="O158" s="79">
        <v>0</v>
      </c>
      <c r="P158" s="79">
        <v>0</v>
      </c>
      <c r="Q158" s="79">
        <v>0</v>
      </c>
      <c r="R158" s="79">
        <v>0</v>
      </c>
      <c r="S158" s="86">
        <v>0</v>
      </c>
    </row>
    <row r="159" spans="1:19" x14ac:dyDescent="0.2">
      <c r="A159" s="79" t="s">
        <v>177</v>
      </c>
      <c r="B159" s="79" t="s">
        <v>188</v>
      </c>
      <c r="C159" s="79" t="s">
        <v>198</v>
      </c>
      <c r="D159" s="79">
        <v>81.818181820000007</v>
      </c>
      <c r="E159" s="79">
        <v>0.76500000000000001</v>
      </c>
      <c r="F159" s="79">
        <v>0</v>
      </c>
      <c r="G159" s="79">
        <v>0</v>
      </c>
      <c r="H159" s="79">
        <v>0</v>
      </c>
      <c r="I159" s="86">
        <v>0</v>
      </c>
      <c r="J159" s="86">
        <v>1</v>
      </c>
      <c r="K159" s="86">
        <v>0</v>
      </c>
      <c r="L159" s="86">
        <v>0</v>
      </c>
      <c r="M159" s="86">
        <v>0</v>
      </c>
      <c r="N159" s="86">
        <v>0</v>
      </c>
      <c r="O159" s="79">
        <v>0</v>
      </c>
      <c r="P159" s="79">
        <v>0</v>
      </c>
      <c r="Q159" s="79">
        <v>0</v>
      </c>
      <c r="R159" s="79">
        <v>0</v>
      </c>
      <c r="S159" s="86">
        <v>0</v>
      </c>
    </row>
    <row r="160" spans="1:19" x14ac:dyDescent="0.2">
      <c r="A160" s="79" t="s">
        <v>177</v>
      </c>
      <c r="B160" s="79" t="s">
        <v>188</v>
      </c>
      <c r="C160" s="79" t="s">
        <v>199</v>
      </c>
      <c r="D160" s="79">
        <v>97.402597400000005</v>
      </c>
      <c r="E160" s="79">
        <v>1.2749999999999999</v>
      </c>
      <c r="F160" s="79">
        <v>0</v>
      </c>
      <c r="G160" s="79">
        <v>0</v>
      </c>
      <c r="H160" s="79">
        <v>0</v>
      </c>
      <c r="I160" s="86">
        <v>0</v>
      </c>
      <c r="J160" s="86">
        <v>0.9</v>
      </c>
      <c r="K160" s="86">
        <v>0</v>
      </c>
      <c r="L160" s="86">
        <v>0.1</v>
      </c>
      <c r="M160" s="86">
        <v>0</v>
      </c>
      <c r="N160" s="86">
        <v>0</v>
      </c>
      <c r="O160" s="79">
        <v>0</v>
      </c>
      <c r="P160" s="79">
        <v>0</v>
      </c>
      <c r="Q160" s="79">
        <v>0</v>
      </c>
      <c r="R160" s="79">
        <v>0</v>
      </c>
      <c r="S160" s="86">
        <v>0</v>
      </c>
    </row>
    <row r="161" spans="1:19" x14ac:dyDescent="0.2">
      <c r="A161" s="79" t="s">
        <v>177</v>
      </c>
      <c r="B161" s="79" t="s">
        <v>188</v>
      </c>
      <c r="C161" s="79" t="s">
        <v>200</v>
      </c>
      <c r="D161" s="79">
        <v>48.701298700000002</v>
      </c>
      <c r="E161" s="79">
        <v>0.199285714</v>
      </c>
      <c r="F161" s="79">
        <v>0</v>
      </c>
      <c r="G161" s="79">
        <v>0</v>
      </c>
      <c r="H161" s="79">
        <v>0</v>
      </c>
      <c r="I161" s="86">
        <v>0</v>
      </c>
      <c r="J161" s="86">
        <v>1</v>
      </c>
      <c r="K161" s="86">
        <v>0</v>
      </c>
      <c r="L161" s="86">
        <v>0</v>
      </c>
      <c r="M161" s="86">
        <v>0</v>
      </c>
      <c r="N161" s="86">
        <v>0</v>
      </c>
      <c r="O161" s="79">
        <v>0</v>
      </c>
      <c r="P161" s="79">
        <v>0</v>
      </c>
      <c r="Q161" s="79">
        <v>0</v>
      </c>
      <c r="R161" s="79">
        <v>0</v>
      </c>
      <c r="S161" s="86">
        <v>0</v>
      </c>
    </row>
    <row r="162" spans="1:19" x14ac:dyDescent="0.2">
      <c r="A162" s="79" t="s">
        <v>177</v>
      </c>
      <c r="B162" s="79" t="s">
        <v>188</v>
      </c>
      <c r="C162" s="79" t="s">
        <v>201</v>
      </c>
      <c r="D162" s="79">
        <v>85.227272729999996</v>
      </c>
      <c r="E162" s="79">
        <v>0.46350000000000002</v>
      </c>
      <c r="F162" s="79">
        <v>0</v>
      </c>
      <c r="G162" s="79">
        <v>0</v>
      </c>
      <c r="H162" s="79">
        <v>0</v>
      </c>
      <c r="I162" s="86">
        <v>1</v>
      </c>
      <c r="J162" s="86">
        <v>0</v>
      </c>
      <c r="K162" s="86">
        <v>0</v>
      </c>
      <c r="L162" s="86">
        <v>0</v>
      </c>
      <c r="M162" s="86">
        <v>0</v>
      </c>
      <c r="N162" s="86">
        <v>0</v>
      </c>
      <c r="O162" s="79">
        <v>0</v>
      </c>
      <c r="P162" s="79">
        <v>0</v>
      </c>
      <c r="Q162" s="79">
        <v>0</v>
      </c>
      <c r="R162" s="79">
        <v>0</v>
      </c>
      <c r="S162" s="86">
        <v>0</v>
      </c>
    </row>
    <row r="163" spans="1:19" x14ac:dyDescent="0.2">
      <c r="A163" s="79" t="s">
        <v>177</v>
      </c>
      <c r="B163" s="79" t="s">
        <v>188</v>
      </c>
      <c r="C163" s="79" t="s">
        <v>202</v>
      </c>
      <c r="D163" s="79">
        <v>12.175324679999999</v>
      </c>
      <c r="E163" s="79">
        <v>9.8357142999999994E-2</v>
      </c>
      <c r="F163" s="79">
        <v>0</v>
      </c>
      <c r="G163" s="79">
        <v>0</v>
      </c>
      <c r="H163" s="79">
        <v>0</v>
      </c>
      <c r="I163" s="86">
        <v>0</v>
      </c>
      <c r="J163" s="86">
        <v>0</v>
      </c>
      <c r="K163" s="86">
        <v>0</v>
      </c>
      <c r="L163" s="86">
        <v>1</v>
      </c>
      <c r="M163" s="86">
        <v>0</v>
      </c>
      <c r="N163" s="86">
        <v>0</v>
      </c>
      <c r="O163" s="79">
        <v>0</v>
      </c>
      <c r="P163" s="79">
        <v>0</v>
      </c>
      <c r="Q163" s="79">
        <v>0</v>
      </c>
      <c r="R163" s="79">
        <v>0</v>
      </c>
      <c r="S163" s="86">
        <v>0</v>
      </c>
    </row>
    <row r="164" spans="1:19" x14ac:dyDescent="0.2">
      <c r="A164" s="79" t="s">
        <v>177</v>
      </c>
      <c r="B164" s="79" t="s">
        <v>188</v>
      </c>
      <c r="C164" s="79" t="s">
        <v>203</v>
      </c>
      <c r="D164" s="79">
        <v>1.163636364</v>
      </c>
      <c r="E164" s="79">
        <v>6.5519999999999997E-3</v>
      </c>
      <c r="F164" s="79">
        <v>0</v>
      </c>
      <c r="G164" s="79">
        <v>0</v>
      </c>
      <c r="H164" s="79">
        <v>0</v>
      </c>
      <c r="I164" s="86">
        <v>1</v>
      </c>
      <c r="J164" s="86">
        <v>0</v>
      </c>
      <c r="K164" s="86">
        <v>0</v>
      </c>
      <c r="L164" s="86">
        <v>0</v>
      </c>
      <c r="M164" s="86">
        <v>0</v>
      </c>
      <c r="N164" s="86">
        <v>0</v>
      </c>
      <c r="O164" s="79">
        <v>0</v>
      </c>
      <c r="P164" s="79">
        <v>0</v>
      </c>
      <c r="Q164" s="79">
        <v>0</v>
      </c>
      <c r="R164" s="79">
        <v>0</v>
      </c>
      <c r="S164" s="86">
        <v>0</v>
      </c>
    </row>
    <row r="165" spans="1:19" x14ac:dyDescent="0.2">
      <c r="A165" s="79" t="s">
        <v>177</v>
      </c>
      <c r="B165" s="79" t="s">
        <v>188</v>
      </c>
      <c r="C165" s="79" t="s">
        <v>204</v>
      </c>
      <c r="D165" s="79">
        <v>15.58441558</v>
      </c>
      <c r="E165" s="79">
        <v>0.2175</v>
      </c>
      <c r="F165" s="79">
        <v>0</v>
      </c>
      <c r="G165" s="79">
        <v>0</v>
      </c>
      <c r="H165" s="79">
        <v>0</v>
      </c>
      <c r="I165" s="86">
        <v>0</v>
      </c>
      <c r="J165" s="86">
        <v>0.3</v>
      </c>
      <c r="K165" s="86">
        <v>0</v>
      </c>
      <c r="L165" s="86">
        <v>0.7</v>
      </c>
      <c r="M165" s="86">
        <v>0</v>
      </c>
      <c r="N165" s="86">
        <v>0</v>
      </c>
      <c r="O165" s="79">
        <v>0</v>
      </c>
      <c r="P165" s="79">
        <v>0</v>
      </c>
      <c r="Q165" s="79">
        <v>0</v>
      </c>
      <c r="R165" s="79">
        <v>0</v>
      </c>
      <c r="S165" s="86">
        <v>0</v>
      </c>
    </row>
    <row r="166" spans="1:19" x14ac:dyDescent="0.2">
      <c r="A166" s="79" t="s">
        <v>177</v>
      </c>
      <c r="B166" s="79" t="s">
        <v>1107</v>
      </c>
      <c r="C166" s="79" t="s">
        <v>168</v>
      </c>
      <c r="D166" s="79">
        <v>25.744727109999999</v>
      </c>
      <c r="E166" s="79">
        <v>5.3159381999999998E-2</v>
      </c>
      <c r="F166" s="79">
        <v>0</v>
      </c>
      <c r="G166" s="79">
        <v>0</v>
      </c>
      <c r="H166" s="79">
        <v>0</v>
      </c>
      <c r="I166" s="86">
        <v>0</v>
      </c>
      <c r="J166" s="86">
        <v>0.5</v>
      </c>
      <c r="K166" s="86">
        <v>0</v>
      </c>
      <c r="L166" s="86">
        <v>0</v>
      </c>
      <c r="M166" s="86">
        <v>0</v>
      </c>
      <c r="N166" s="86">
        <v>0</v>
      </c>
      <c r="O166" s="79">
        <v>0</v>
      </c>
      <c r="P166" s="79">
        <v>0</v>
      </c>
      <c r="Q166" s="79">
        <v>0</v>
      </c>
      <c r="R166" s="79">
        <v>0</v>
      </c>
      <c r="S166" s="86">
        <v>0.5</v>
      </c>
    </row>
    <row r="167" spans="1:19" x14ac:dyDescent="0.2">
      <c r="A167" s="79" t="s">
        <v>177</v>
      </c>
      <c r="B167" s="79" t="s">
        <v>1107</v>
      </c>
      <c r="C167" s="79" t="s">
        <v>170</v>
      </c>
      <c r="D167" s="79">
        <v>4.9714285709999997</v>
      </c>
      <c r="E167" s="79">
        <v>9.7714289999999999E-3</v>
      </c>
      <c r="F167" s="79">
        <v>60.785714290000001</v>
      </c>
      <c r="G167" s="79">
        <v>60.785714290000001</v>
      </c>
      <c r="H167" s="79">
        <v>0</v>
      </c>
      <c r="I167" s="86">
        <v>0.8</v>
      </c>
      <c r="J167" s="86">
        <v>0</v>
      </c>
      <c r="K167" s="86">
        <v>0.2</v>
      </c>
      <c r="L167" s="86">
        <v>0</v>
      </c>
      <c r="M167" s="86">
        <v>0</v>
      </c>
      <c r="N167" s="86">
        <v>0</v>
      </c>
      <c r="O167" s="79">
        <v>0</v>
      </c>
      <c r="P167" s="79">
        <v>0</v>
      </c>
      <c r="Q167" s="79">
        <v>0</v>
      </c>
      <c r="R167" s="79">
        <v>0</v>
      </c>
      <c r="S167" s="86">
        <v>0</v>
      </c>
    </row>
    <row r="168" spans="1:19" x14ac:dyDescent="0.2">
      <c r="A168" s="79" t="s">
        <v>177</v>
      </c>
      <c r="B168" s="79" t="s">
        <v>1107</v>
      </c>
      <c r="C168" s="79" t="s">
        <v>172</v>
      </c>
      <c r="D168" s="79">
        <v>2.2000000000000002</v>
      </c>
      <c r="E168" s="79">
        <v>5.9999999999999995E-4</v>
      </c>
      <c r="F168" s="79">
        <v>23</v>
      </c>
      <c r="G168" s="79">
        <v>23</v>
      </c>
      <c r="H168" s="79">
        <v>0</v>
      </c>
      <c r="I168" s="86">
        <v>0.7</v>
      </c>
      <c r="J168" s="86">
        <v>0.1</v>
      </c>
      <c r="K168" s="86">
        <v>0.1</v>
      </c>
      <c r="L168" s="86">
        <v>0</v>
      </c>
      <c r="M168" s="88">
        <v>0.1</v>
      </c>
      <c r="N168" s="86">
        <v>0</v>
      </c>
      <c r="O168" s="79">
        <v>0</v>
      </c>
      <c r="P168" s="79">
        <v>0</v>
      </c>
      <c r="Q168" s="79">
        <v>0</v>
      </c>
      <c r="R168" s="79">
        <v>0</v>
      </c>
      <c r="S168" s="86">
        <v>0</v>
      </c>
    </row>
    <row r="169" spans="1:19" x14ac:dyDescent="0.2">
      <c r="A169" s="79" t="s">
        <v>177</v>
      </c>
      <c r="B169" s="79" t="s">
        <v>1107</v>
      </c>
      <c r="C169" s="79" t="s">
        <v>173</v>
      </c>
      <c r="D169" s="79">
        <v>16.914285710000001</v>
      </c>
      <c r="E169" s="79">
        <v>3.7028571000000003E-2</v>
      </c>
      <c r="F169" s="79">
        <v>184.38095240000001</v>
      </c>
      <c r="G169" s="79">
        <v>184.38095240000001</v>
      </c>
      <c r="H169" s="79">
        <v>0</v>
      </c>
      <c r="I169" s="86">
        <v>1</v>
      </c>
      <c r="J169" s="86">
        <v>0</v>
      </c>
      <c r="K169" s="86">
        <v>0</v>
      </c>
      <c r="L169" s="86">
        <v>0</v>
      </c>
      <c r="M169" s="86">
        <v>0</v>
      </c>
      <c r="N169" s="86">
        <v>0</v>
      </c>
      <c r="O169" s="79">
        <v>0</v>
      </c>
      <c r="P169" s="79">
        <v>0</v>
      </c>
      <c r="Q169" s="79">
        <v>0</v>
      </c>
      <c r="R169" s="79">
        <v>0</v>
      </c>
      <c r="S169" s="86">
        <v>0</v>
      </c>
    </row>
    <row r="170" spans="1:19" x14ac:dyDescent="0.2">
      <c r="A170" s="79" t="s">
        <v>177</v>
      </c>
      <c r="B170" s="79" t="s">
        <v>1107</v>
      </c>
      <c r="C170" s="79" t="s">
        <v>174</v>
      </c>
      <c r="D170" s="79">
        <v>1.7466086240000001</v>
      </c>
      <c r="E170" s="79">
        <v>3.3654169999999999E-3</v>
      </c>
      <c r="F170" s="79">
        <v>0</v>
      </c>
      <c r="G170" s="79">
        <v>0</v>
      </c>
      <c r="H170" s="79">
        <v>0</v>
      </c>
      <c r="I170" s="87">
        <v>7.0000000000000007E-2</v>
      </c>
      <c r="J170" s="87">
        <v>0.03</v>
      </c>
      <c r="K170" s="87">
        <v>0</v>
      </c>
      <c r="L170" s="87">
        <v>0</v>
      </c>
      <c r="M170" s="87">
        <v>0</v>
      </c>
      <c r="N170" s="87">
        <v>0</v>
      </c>
      <c r="O170" s="89">
        <v>0.9</v>
      </c>
      <c r="P170" s="89">
        <v>0</v>
      </c>
      <c r="Q170" s="89">
        <v>0</v>
      </c>
      <c r="R170" s="89">
        <v>0</v>
      </c>
      <c r="S170" s="87">
        <v>0</v>
      </c>
    </row>
    <row r="171" spans="1:19" x14ac:dyDescent="0.2">
      <c r="A171" s="79" t="s">
        <v>177</v>
      </c>
      <c r="B171" s="79" t="s">
        <v>1107</v>
      </c>
      <c r="C171" s="79" t="s">
        <v>175</v>
      </c>
      <c r="D171" s="79">
        <v>9</v>
      </c>
      <c r="E171" s="79">
        <v>9.7400000000000004E-3</v>
      </c>
      <c r="F171" s="79">
        <v>15.2</v>
      </c>
      <c r="G171" s="79">
        <v>15.2</v>
      </c>
      <c r="H171" s="79">
        <v>0</v>
      </c>
      <c r="I171" s="86">
        <v>0</v>
      </c>
      <c r="J171" s="86">
        <v>0</v>
      </c>
      <c r="K171" s="86">
        <v>1</v>
      </c>
      <c r="L171" s="86">
        <v>0</v>
      </c>
      <c r="M171" s="86">
        <v>0</v>
      </c>
      <c r="N171" s="86">
        <v>0</v>
      </c>
      <c r="O171" s="79">
        <v>0</v>
      </c>
      <c r="P171" s="79">
        <v>0</v>
      </c>
      <c r="Q171" s="79">
        <v>0</v>
      </c>
      <c r="R171" s="79">
        <v>0</v>
      </c>
      <c r="S171" s="86">
        <v>0</v>
      </c>
    </row>
    <row r="172" spans="1:19" x14ac:dyDescent="0.2">
      <c r="A172" s="79" t="s">
        <v>205</v>
      </c>
      <c r="B172" s="79" t="s">
        <v>1110</v>
      </c>
      <c r="C172" s="79" t="s">
        <v>207</v>
      </c>
      <c r="D172" s="79">
        <v>10.96755196</v>
      </c>
      <c r="E172" s="79">
        <v>1.5387761999999999E-2</v>
      </c>
      <c r="F172" s="79">
        <v>0</v>
      </c>
      <c r="G172" s="79">
        <v>0</v>
      </c>
      <c r="H172" s="79">
        <v>0</v>
      </c>
      <c r="I172" s="86">
        <v>0.5</v>
      </c>
      <c r="J172" s="86">
        <v>0</v>
      </c>
      <c r="K172" s="86">
        <v>0.5</v>
      </c>
      <c r="L172" s="86">
        <v>0</v>
      </c>
      <c r="M172" s="86">
        <v>0</v>
      </c>
      <c r="N172" s="86">
        <v>0</v>
      </c>
      <c r="O172" s="79">
        <v>0</v>
      </c>
      <c r="P172" s="79">
        <v>0</v>
      </c>
      <c r="Q172" s="79">
        <v>0</v>
      </c>
      <c r="R172" s="79">
        <v>0</v>
      </c>
      <c r="S172" s="86">
        <v>0</v>
      </c>
    </row>
    <row r="173" spans="1:19" x14ac:dyDescent="0.2">
      <c r="A173" s="79" t="s">
        <v>205</v>
      </c>
      <c r="B173" s="79" t="s">
        <v>1110</v>
      </c>
      <c r="C173" s="79" t="s">
        <v>209</v>
      </c>
      <c r="D173" s="79">
        <v>56.826913679999997</v>
      </c>
      <c r="E173" s="79">
        <v>0.144503934</v>
      </c>
      <c r="F173" s="79">
        <v>0</v>
      </c>
      <c r="G173" s="79">
        <v>0</v>
      </c>
      <c r="H173" s="79">
        <v>0</v>
      </c>
      <c r="I173" s="86">
        <v>0.9</v>
      </c>
      <c r="J173" s="86">
        <v>0</v>
      </c>
      <c r="K173" s="86">
        <v>0</v>
      </c>
      <c r="L173" s="86">
        <v>0</v>
      </c>
      <c r="M173" s="86">
        <v>0</v>
      </c>
      <c r="N173" s="86">
        <v>0</v>
      </c>
      <c r="O173" s="79">
        <v>0</v>
      </c>
      <c r="P173" s="79">
        <v>0</v>
      </c>
      <c r="Q173" s="79">
        <v>0</v>
      </c>
      <c r="R173" s="79">
        <v>0</v>
      </c>
      <c r="S173" s="86">
        <v>0.1</v>
      </c>
    </row>
    <row r="174" spans="1:19" x14ac:dyDescent="0.2">
      <c r="A174" s="79" t="s">
        <v>205</v>
      </c>
      <c r="B174" s="79" t="s">
        <v>1110</v>
      </c>
      <c r="C174" s="79" t="s">
        <v>210</v>
      </c>
      <c r="D174" s="79">
        <v>464.07974350000001</v>
      </c>
      <c r="E174" s="79">
        <v>0.60436152899999995</v>
      </c>
      <c r="F174" s="79">
        <v>0</v>
      </c>
      <c r="G174" s="79">
        <v>0</v>
      </c>
      <c r="H174" s="79">
        <v>0</v>
      </c>
      <c r="I174" s="87">
        <v>7.0000000000000007E-2</v>
      </c>
      <c r="J174" s="87">
        <v>0.03</v>
      </c>
      <c r="K174" s="87">
        <v>0</v>
      </c>
      <c r="L174" s="87">
        <v>0</v>
      </c>
      <c r="M174" s="87">
        <v>0</v>
      </c>
      <c r="N174" s="87">
        <v>0</v>
      </c>
      <c r="O174" s="89">
        <v>0</v>
      </c>
      <c r="P174" s="89">
        <v>0</v>
      </c>
      <c r="Q174" s="89">
        <v>0</v>
      </c>
      <c r="R174" s="89">
        <v>0.9</v>
      </c>
      <c r="S174" s="87">
        <v>0</v>
      </c>
    </row>
    <row r="175" spans="1:19" x14ac:dyDescent="0.2">
      <c r="A175" s="79" t="s">
        <v>205</v>
      </c>
      <c r="B175" s="79" t="s">
        <v>1110</v>
      </c>
      <c r="C175" s="79" t="s">
        <v>211</v>
      </c>
      <c r="D175" s="79">
        <v>3.64</v>
      </c>
      <c r="E175" s="79">
        <v>9.2999999999999992E-3</v>
      </c>
      <c r="F175" s="79">
        <v>2.13</v>
      </c>
      <c r="G175" s="79">
        <v>2.13</v>
      </c>
      <c r="H175" s="79">
        <v>0</v>
      </c>
      <c r="I175" s="86">
        <v>0</v>
      </c>
      <c r="J175" s="86">
        <v>0.6</v>
      </c>
      <c r="K175" s="86">
        <v>0.2</v>
      </c>
      <c r="L175" s="86">
        <v>0</v>
      </c>
      <c r="M175" s="86">
        <v>0.2</v>
      </c>
      <c r="N175" s="86">
        <v>0</v>
      </c>
      <c r="O175" s="79">
        <v>0</v>
      </c>
      <c r="P175" s="79">
        <v>0</v>
      </c>
      <c r="Q175" s="79">
        <v>0</v>
      </c>
      <c r="R175" s="79">
        <v>0</v>
      </c>
      <c r="S175" s="86">
        <v>0</v>
      </c>
    </row>
    <row r="176" spans="1:19" x14ac:dyDescent="0.2">
      <c r="A176" s="79" t="s">
        <v>205</v>
      </c>
      <c r="B176" s="79" t="s">
        <v>1110</v>
      </c>
      <c r="C176" s="79" t="s">
        <v>212</v>
      </c>
      <c r="D176" s="79">
        <v>0.73864135600000003</v>
      </c>
      <c r="E176" s="79">
        <v>1.005288E-3</v>
      </c>
      <c r="F176" s="79">
        <v>0</v>
      </c>
      <c r="G176" s="79">
        <v>0</v>
      </c>
      <c r="H176" s="79">
        <v>0</v>
      </c>
      <c r="I176" s="86">
        <v>1</v>
      </c>
      <c r="J176" s="86">
        <v>0</v>
      </c>
      <c r="K176" s="86">
        <v>0</v>
      </c>
      <c r="L176" s="86">
        <v>0</v>
      </c>
      <c r="M176" s="86">
        <v>0</v>
      </c>
      <c r="N176" s="86">
        <v>0</v>
      </c>
      <c r="O176" s="79">
        <v>0</v>
      </c>
      <c r="P176" s="79">
        <v>0</v>
      </c>
      <c r="Q176" s="79">
        <v>0</v>
      </c>
      <c r="R176" s="79">
        <v>0</v>
      </c>
      <c r="S176" s="86">
        <v>0</v>
      </c>
    </row>
    <row r="177" spans="1:19" x14ac:dyDescent="0.2">
      <c r="A177" s="79" t="s">
        <v>205</v>
      </c>
      <c r="B177" s="79" t="s">
        <v>1110</v>
      </c>
      <c r="C177" s="79" t="s">
        <v>213</v>
      </c>
      <c r="D177" s="79">
        <v>18.3951198</v>
      </c>
      <c r="E177" s="79">
        <v>5.7701044999999999E-2</v>
      </c>
      <c r="F177" s="79">
        <v>19.538238</v>
      </c>
      <c r="G177" s="79">
        <v>19.538238</v>
      </c>
      <c r="H177" s="79">
        <v>0</v>
      </c>
      <c r="I177" s="86">
        <v>0.5</v>
      </c>
      <c r="J177" s="86">
        <v>0</v>
      </c>
      <c r="K177" s="86">
        <v>0.5</v>
      </c>
      <c r="L177" s="86">
        <v>0</v>
      </c>
      <c r="M177" s="86">
        <v>0</v>
      </c>
      <c r="N177" s="86">
        <v>0</v>
      </c>
      <c r="O177" s="79">
        <v>0</v>
      </c>
      <c r="P177" s="79">
        <v>0</v>
      </c>
      <c r="Q177" s="79">
        <v>0</v>
      </c>
      <c r="R177" s="79">
        <v>0</v>
      </c>
      <c r="S177" s="86">
        <v>0</v>
      </c>
    </row>
    <row r="178" spans="1:19" x14ac:dyDescent="0.2">
      <c r="A178" s="79" t="s">
        <v>205</v>
      </c>
      <c r="B178" s="79" t="s">
        <v>1110</v>
      </c>
      <c r="C178" s="79" t="s">
        <v>214</v>
      </c>
      <c r="D178" s="79">
        <v>0</v>
      </c>
      <c r="E178" s="79">
        <v>0</v>
      </c>
      <c r="F178" s="79">
        <v>107.4713726</v>
      </c>
      <c r="G178" s="79">
        <v>107.4713726</v>
      </c>
      <c r="H178" s="79">
        <v>0</v>
      </c>
      <c r="I178" s="87">
        <v>1</v>
      </c>
      <c r="J178" s="87">
        <v>0</v>
      </c>
      <c r="K178" s="87">
        <v>0</v>
      </c>
      <c r="L178" s="87">
        <v>0</v>
      </c>
      <c r="M178" s="87">
        <v>0</v>
      </c>
      <c r="N178" s="87">
        <v>0</v>
      </c>
      <c r="O178" s="89">
        <v>0</v>
      </c>
      <c r="P178" s="89">
        <v>0</v>
      </c>
      <c r="Q178" s="89">
        <v>0</v>
      </c>
      <c r="R178" s="89">
        <v>0</v>
      </c>
      <c r="S178" s="87">
        <v>0</v>
      </c>
    </row>
    <row r="179" spans="1:19" x14ac:dyDescent="0.2">
      <c r="A179" s="79" t="s">
        <v>205</v>
      </c>
      <c r="B179" s="79" t="s">
        <v>1110</v>
      </c>
      <c r="C179" s="79" t="s">
        <v>215</v>
      </c>
      <c r="D179" s="79">
        <v>0</v>
      </c>
      <c r="E179" s="79">
        <v>0</v>
      </c>
      <c r="F179" s="79">
        <v>0</v>
      </c>
      <c r="G179" s="79">
        <v>0</v>
      </c>
      <c r="H179" s="79">
        <v>0</v>
      </c>
      <c r="I179" s="87">
        <v>0.5</v>
      </c>
      <c r="J179" s="87">
        <v>0.5</v>
      </c>
      <c r="K179" s="87">
        <v>0</v>
      </c>
      <c r="L179" s="87">
        <v>0</v>
      </c>
      <c r="M179" s="87">
        <v>0</v>
      </c>
      <c r="N179" s="87">
        <v>0</v>
      </c>
      <c r="O179" s="89">
        <v>0</v>
      </c>
      <c r="P179" s="89">
        <v>0</v>
      </c>
      <c r="Q179" s="89">
        <v>0</v>
      </c>
      <c r="R179" s="89">
        <v>0</v>
      </c>
      <c r="S179" s="87">
        <v>0</v>
      </c>
    </row>
    <row r="180" spans="1:19" x14ac:dyDescent="0.2">
      <c r="A180" s="79" t="s">
        <v>205</v>
      </c>
      <c r="B180" s="79" t="s">
        <v>1110</v>
      </c>
      <c r="C180" s="79" t="s">
        <v>216</v>
      </c>
      <c r="D180" s="79">
        <v>5.1347227039999996</v>
      </c>
      <c r="E180" s="79">
        <v>8.9479079999999992E-3</v>
      </c>
      <c r="F180" s="79">
        <v>0</v>
      </c>
      <c r="G180" s="79">
        <v>0</v>
      </c>
      <c r="H180" s="79">
        <v>0</v>
      </c>
      <c r="I180" s="87">
        <v>0.99</v>
      </c>
      <c r="J180" s="87">
        <v>0</v>
      </c>
      <c r="K180" s="87">
        <v>0</v>
      </c>
      <c r="L180" s="87">
        <v>0</v>
      </c>
      <c r="M180" s="87">
        <v>0</v>
      </c>
      <c r="N180" s="87">
        <v>0</v>
      </c>
      <c r="O180" s="89">
        <v>0</v>
      </c>
      <c r="P180" s="89">
        <v>0</v>
      </c>
      <c r="Q180" s="89">
        <v>0</v>
      </c>
      <c r="R180" s="89">
        <v>0</v>
      </c>
      <c r="S180" s="87">
        <v>0.01</v>
      </c>
    </row>
    <row r="181" spans="1:19" x14ac:dyDescent="0.2">
      <c r="A181" s="79" t="s">
        <v>205</v>
      </c>
      <c r="B181" s="79" t="s">
        <v>234</v>
      </c>
      <c r="C181" s="79" t="s">
        <v>217</v>
      </c>
      <c r="D181" s="79">
        <v>26.195076530000001</v>
      </c>
      <c r="E181" s="79">
        <v>5.7102071999999997E-2</v>
      </c>
      <c r="F181" s="79">
        <v>50.529468059999999</v>
      </c>
      <c r="G181" s="79">
        <v>50.529468059999999</v>
      </c>
      <c r="H181" s="79">
        <v>0</v>
      </c>
      <c r="I181" s="86">
        <v>0.9</v>
      </c>
      <c r="J181" s="86">
        <v>0.1</v>
      </c>
      <c r="K181" s="86">
        <v>0</v>
      </c>
      <c r="L181" s="86">
        <v>0</v>
      </c>
      <c r="M181" s="86">
        <v>0</v>
      </c>
      <c r="N181" s="86">
        <v>0</v>
      </c>
      <c r="O181" s="79">
        <v>0</v>
      </c>
      <c r="P181" s="79">
        <v>0</v>
      </c>
      <c r="Q181" s="79">
        <v>0</v>
      </c>
      <c r="R181" s="79">
        <v>0</v>
      </c>
      <c r="S181" s="86">
        <v>1E-3</v>
      </c>
    </row>
    <row r="182" spans="1:19" x14ac:dyDescent="0.2">
      <c r="A182" s="79" t="s">
        <v>205</v>
      </c>
      <c r="B182" s="79" t="s">
        <v>234</v>
      </c>
      <c r="C182" s="79" t="s">
        <v>218</v>
      </c>
      <c r="D182" s="79">
        <v>58.266741609999997</v>
      </c>
      <c r="E182" s="79">
        <v>0.10854717899999999</v>
      </c>
      <c r="F182" s="79">
        <v>4.7099002729999997</v>
      </c>
      <c r="G182" s="79">
        <v>4.7099002729999997</v>
      </c>
      <c r="H182" s="79">
        <v>0</v>
      </c>
      <c r="I182" s="86">
        <v>0</v>
      </c>
      <c r="J182" s="86">
        <v>1</v>
      </c>
      <c r="K182" s="86">
        <v>0</v>
      </c>
      <c r="L182" s="86">
        <v>0</v>
      </c>
      <c r="M182" s="86">
        <v>0</v>
      </c>
      <c r="N182" s="86">
        <v>0</v>
      </c>
      <c r="O182" s="79">
        <v>0</v>
      </c>
      <c r="P182" s="79">
        <v>0</v>
      </c>
      <c r="Q182" s="79">
        <v>0</v>
      </c>
      <c r="R182" s="79">
        <v>0</v>
      </c>
      <c r="S182" s="86">
        <v>0</v>
      </c>
    </row>
    <row r="183" spans="1:19" x14ac:dyDescent="0.2">
      <c r="A183" s="79" t="s">
        <v>205</v>
      </c>
      <c r="B183" s="79" t="s">
        <v>1108</v>
      </c>
      <c r="C183" s="79" t="s">
        <v>219</v>
      </c>
      <c r="D183" s="79">
        <v>32.790432430000003</v>
      </c>
      <c r="E183" s="79">
        <v>0.116466931</v>
      </c>
      <c r="F183" s="79">
        <v>5.2436408859999997</v>
      </c>
      <c r="G183" s="79">
        <v>5.2436408859999997</v>
      </c>
      <c r="H183" s="79">
        <v>0</v>
      </c>
      <c r="I183" s="86">
        <v>0</v>
      </c>
      <c r="J183" s="86">
        <v>1</v>
      </c>
      <c r="K183" s="86">
        <v>0</v>
      </c>
      <c r="L183" s="86">
        <v>0</v>
      </c>
      <c r="M183" s="86">
        <v>0</v>
      </c>
      <c r="N183" s="86">
        <v>0</v>
      </c>
      <c r="O183" s="79">
        <v>0</v>
      </c>
      <c r="P183" s="79">
        <v>0</v>
      </c>
      <c r="Q183" s="79">
        <v>0</v>
      </c>
      <c r="R183" s="79">
        <v>0</v>
      </c>
      <c r="S183" s="86">
        <v>0</v>
      </c>
    </row>
    <row r="184" spans="1:19" x14ac:dyDescent="0.2">
      <c r="A184" s="79" t="s">
        <v>205</v>
      </c>
      <c r="B184" s="79" t="s">
        <v>1108</v>
      </c>
      <c r="C184" s="79" t="s">
        <v>155</v>
      </c>
      <c r="D184" s="79">
        <v>36.909999999999997</v>
      </c>
      <c r="E184" s="79">
        <v>8.3799999999999999E-2</v>
      </c>
      <c r="F184" s="79">
        <v>156.18</v>
      </c>
      <c r="G184" s="79">
        <v>156.18</v>
      </c>
      <c r="H184" s="79">
        <v>0</v>
      </c>
      <c r="I184" s="86">
        <v>0.3</v>
      </c>
      <c r="J184" s="86">
        <v>1E-3</v>
      </c>
      <c r="K184" s="86">
        <v>0.7</v>
      </c>
      <c r="L184" s="86">
        <v>0</v>
      </c>
      <c r="M184" s="86">
        <v>0</v>
      </c>
      <c r="N184" s="86">
        <v>0</v>
      </c>
      <c r="O184" s="79">
        <v>0</v>
      </c>
      <c r="P184" s="79">
        <v>0</v>
      </c>
      <c r="Q184" s="79">
        <v>0</v>
      </c>
      <c r="R184" s="79">
        <v>0</v>
      </c>
      <c r="S184" s="86">
        <v>0</v>
      </c>
    </row>
    <row r="185" spans="1:19" x14ac:dyDescent="0.2">
      <c r="A185" s="79" t="s">
        <v>205</v>
      </c>
      <c r="B185" s="79" t="s">
        <v>1108</v>
      </c>
      <c r="C185" s="79" t="s">
        <v>220</v>
      </c>
      <c r="D185" s="79">
        <v>8.64</v>
      </c>
      <c r="E185" s="79">
        <v>4.2200000000000001E-2</v>
      </c>
      <c r="F185" s="79">
        <v>4.72</v>
      </c>
      <c r="G185" s="79">
        <v>4.72</v>
      </c>
      <c r="H185" s="79">
        <v>0</v>
      </c>
      <c r="I185" s="86">
        <v>0.1</v>
      </c>
      <c r="J185" s="86">
        <v>0.2</v>
      </c>
      <c r="K185" s="86">
        <v>0.6</v>
      </c>
      <c r="L185" s="86">
        <v>0</v>
      </c>
      <c r="M185" s="86">
        <v>0</v>
      </c>
      <c r="N185" s="86">
        <v>0</v>
      </c>
      <c r="O185" s="86">
        <v>0.1</v>
      </c>
      <c r="P185" s="79">
        <v>0</v>
      </c>
      <c r="Q185" s="79">
        <v>0</v>
      </c>
      <c r="R185" s="79">
        <v>0</v>
      </c>
      <c r="S185" s="86">
        <v>0</v>
      </c>
    </row>
    <row r="186" spans="1:19" x14ac:dyDescent="0.2">
      <c r="A186" s="79" t="s">
        <v>205</v>
      </c>
      <c r="B186" s="79" t="s">
        <v>1108</v>
      </c>
      <c r="C186" s="79" t="s">
        <v>221</v>
      </c>
      <c r="D186" s="79">
        <v>26.10855823</v>
      </c>
      <c r="E186" s="79">
        <v>6.4822166000000001E-2</v>
      </c>
      <c r="F186" s="79">
        <v>1.925793833</v>
      </c>
      <c r="G186" s="79">
        <v>1.925793833</v>
      </c>
      <c r="H186" s="79">
        <v>0</v>
      </c>
      <c r="I186" s="86">
        <v>0.9</v>
      </c>
      <c r="J186" s="86">
        <v>0</v>
      </c>
      <c r="K186" s="86">
        <v>0</v>
      </c>
      <c r="L186" s="86">
        <v>0</v>
      </c>
      <c r="M186" s="86">
        <v>0</v>
      </c>
      <c r="N186" s="86">
        <v>0.1</v>
      </c>
      <c r="O186" s="79">
        <v>0</v>
      </c>
      <c r="P186" s="79">
        <v>0</v>
      </c>
      <c r="Q186" s="79">
        <v>0</v>
      </c>
      <c r="R186" s="79">
        <v>0</v>
      </c>
      <c r="S186" s="86">
        <v>0</v>
      </c>
    </row>
    <row r="187" spans="1:19" x14ac:dyDescent="0.2">
      <c r="A187" s="96" t="s">
        <v>205</v>
      </c>
      <c r="B187" s="96" t="s">
        <v>1108</v>
      </c>
      <c r="C187" s="96" t="s">
        <v>1109</v>
      </c>
      <c r="D187" s="79">
        <v>7.7028303669999998</v>
      </c>
      <c r="E187" s="79">
        <v>1.048352E-2</v>
      </c>
      <c r="F187" s="79">
        <v>0</v>
      </c>
      <c r="G187" s="79">
        <v>0</v>
      </c>
      <c r="H187" s="79">
        <v>0</v>
      </c>
      <c r="I187" s="70">
        <v>7.0000000000000007E-2</v>
      </c>
      <c r="J187" s="70">
        <v>0.03</v>
      </c>
      <c r="K187" s="70">
        <v>0</v>
      </c>
      <c r="L187" s="70">
        <v>0</v>
      </c>
      <c r="M187" s="70">
        <v>0</v>
      </c>
      <c r="N187" s="70">
        <v>0</v>
      </c>
      <c r="O187" s="96">
        <v>0</v>
      </c>
      <c r="P187" s="96">
        <v>0</v>
      </c>
      <c r="Q187" s="96">
        <v>0</v>
      </c>
      <c r="R187" s="96">
        <v>0.9</v>
      </c>
      <c r="S187" s="70">
        <v>0</v>
      </c>
    </row>
    <row r="188" spans="1:19" x14ac:dyDescent="0.2">
      <c r="A188" s="79" t="s">
        <v>205</v>
      </c>
      <c r="B188" s="79" t="s">
        <v>1108</v>
      </c>
      <c r="C188" s="79" t="s">
        <v>223</v>
      </c>
      <c r="D188" s="79">
        <v>33.641256759999997</v>
      </c>
      <c r="E188" s="79">
        <v>5.4818899999999997E-2</v>
      </c>
      <c r="F188" s="79">
        <v>9.7743358360000006</v>
      </c>
      <c r="G188" s="79">
        <v>9.7743358360000006</v>
      </c>
      <c r="H188" s="79">
        <v>0</v>
      </c>
      <c r="I188" s="86">
        <v>0.7</v>
      </c>
      <c r="J188" s="86">
        <v>0.2</v>
      </c>
      <c r="K188" s="86">
        <v>0.1</v>
      </c>
      <c r="L188" s="86">
        <v>0</v>
      </c>
      <c r="M188" s="86">
        <v>0</v>
      </c>
      <c r="N188" s="86">
        <v>0</v>
      </c>
      <c r="O188" s="79">
        <v>0</v>
      </c>
      <c r="P188" s="79">
        <v>0</v>
      </c>
      <c r="Q188" s="79">
        <v>0</v>
      </c>
      <c r="R188" s="79">
        <v>0</v>
      </c>
      <c r="S188" s="86">
        <v>0</v>
      </c>
    </row>
    <row r="189" spans="1:19" x14ac:dyDescent="0.2">
      <c r="A189" s="79" t="s">
        <v>205</v>
      </c>
      <c r="B189" s="79" t="s">
        <v>1108</v>
      </c>
      <c r="C189" s="79" t="s">
        <v>225</v>
      </c>
      <c r="D189" s="79">
        <v>34.256188340000001</v>
      </c>
      <c r="E189" s="79">
        <v>5.4368949999999999E-2</v>
      </c>
      <c r="F189" s="79">
        <v>14.177452519999999</v>
      </c>
      <c r="G189" s="79">
        <v>14.177452519999999</v>
      </c>
      <c r="H189" s="79">
        <v>0</v>
      </c>
      <c r="I189" s="86">
        <v>0.7</v>
      </c>
      <c r="J189" s="86">
        <v>0.2</v>
      </c>
      <c r="K189" s="86">
        <v>0.1</v>
      </c>
      <c r="L189" s="86">
        <v>0</v>
      </c>
      <c r="M189" s="86">
        <v>0</v>
      </c>
      <c r="N189" s="86">
        <v>0</v>
      </c>
      <c r="O189" s="79">
        <v>0</v>
      </c>
      <c r="P189" s="79">
        <v>0</v>
      </c>
      <c r="Q189" s="79">
        <v>0</v>
      </c>
      <c r="R189" s="79">
        <v>0</v>
      </c>
      <c r="S189" s="86">
        <v>0</v>
      </c>
    </row>
    <row r="190" spans="1:19" x14ac:dyDescent="0.2">
      <c r="A190" s="79" t="s">
        <v>205</v>
      </c>
      <c r="B190" s="79" t="s">
        <v>1108</v>
      </c>
      <c r="C190" s="79" t="s">
        <v>226</v>
      </c>
      <c r="D190" s="79">
        <v>14.315907080000001</v>
      </c>
      <c r="E190" s="79">
        <v>7.6416497E-2</v>
      </c>
      <c r="F190" s="79">
        <v>0</v>
      </c>
      <c r="G190" s="79">
        <v>0</v>
      </c>
      <c r="H190" s="79">
        <v>0</v>
      </c>
      <c r="I190" s="86">
        <v>0</v>
      </c>
      <c r="J190" s="86">
        <v>1</v>
      </c>
      <c r="K190" s="86">
        <v>0</v>
      </c>
      <c r="L190" s="86">
        <v>0</v>
      </c>
      <c r="M190" s="86">
        <v>0</v>
      </c>
      <c r="N190" s="86">
        <v>0</v>
      </c>
      <c r="O190" s="79">
        <v>0</v>
      </c>
      <c r="P190" s="79">
        <v>0</v>
      </c>
      <c r="Q190" s="79">
        <v>0</v>
      </c>
      <c r="R190" s="79">
        <v>0</v>
      </c>
      <c r="S190" s="86">
        <v>0</v>
      </c>
    </row>
    <row r="191" spans="1:19" x14ac:dyDescent="0.2">
      <c r="A191" s="79" t="s">
        <v>205</v>
      </c>
      <c r="B191" s="79" t="s">
        <v>1108</v>
      </c>
      <c r="C191" s="79" t="s">
        <v>227</v>
      </c>
      <c r="D191" s="79">
        <v>35.891006439999998</v>
      </c>
      <c r="E191" s="79">
        <v>3.0821570999999999E-2</v>
      </c>
      <c r="F191" s="79">
        <v>0.13996662300000001</v>
      </c>
      <c r="G191" s="79">
        <v>0.13996662300000001</v>
      </c>
      <c r="H191" s="79">
        <v>0</v>
      </c>
      <c r="I191" s="86">
        <v>1</v>
      </c>
      <c r="J191" s="86">
        <v>0</v>
      </c>
      <c r="K191" s="86">
        <v>0</v>
      </c>
      <c r="L191" s="86">
        <v>0</v>
      </c>
      <c r="M191" s="86">
        <v>0</v>
      </c>
      <c r="N191" s="86">
        <v>0</v>
      </c>
      <c r="O191" s="79">
        <v>0</v>
      </c>
      <c r="P191" s="79">
        <v>0</v>
      </c>
      <c r="Q191" s="79">
        <v>0</v>
      </c>
      <c r="R191" s="79">
        <v>0</v>
      </c>
      <c r="S191" s="86">
        <v>0</v>
      </c>
    </row>
    <row r="192" spans="1:19" x14ac:dyDescent="0.2">
      <c r="A192" s="79" t="s">
        <v>205</v>
      </c>
      <c r="B192" s="79" t="s">
        <v>1108</v>
      </c>
      <c r="C192" s="79" t="s">
        <v>228</v>
      </c>
      <c r="D192" s="79">
        <v>56.79118089</v>
      </c>
      <c r="E192" s="79">
        <v>0.11338738299999999</v>
      </c>
      <c r="F192" s="79">
        <v>135.46436320000001</v>
      </c>
      <c r="G192" s="79">
        <v>135.46436320000001</v>
      </c>
      <c r="H192" s="79">
        <v>0</v>
      </c>
      <c r="I192" s="86">
        <v>0.6</v>
      </c>
      <c r="J192" s="86">
        <v>0</v>
      </c>
      <c r="K192" s="86">
        <v>0.1</v>
      </c>
      <c r="L192" s="86">
        <v>0</v>
      </c>
      <c r="M192" s="86">
        <v>0.3</v>
      </c>
      <c r="N192" s="86">
        <v>0</v>
      </c>
      <c r="O192" s="79">
        <v>0</v>
      </c>
      <c r="P192" s="79">
        <v>0</v>
      </c>
      <c r="Q192" s="79">
        <v>0</v>
      </c>
      <c r="R192" s="79">
        <v>0</v>
      </c>
      <c r="S192" s="86">
        <v>0</v>
      </c>
    </row>
    <row r="193" spans="1:19" x14ac:dyDescent="0.2">
      <c r="A193" s="79" t="s">
        <v>205</v>
      </c>
      <c r="B193" s="79" t="s">
        <v>1108</v>
      </c>
      <c r="C193" s="79" t="s">
        <v>229</v>
      </c>
      <c r="D193" s="79">
        <v>12.23863822</v>
      </c>
      <c r="E193" s="79">
        <v>1.8672922000000002E-2</v>
      </c>
      <c r="F193" s="79">
        <v>0</v>
      </c>
      <c r="G193" s="79">
        <v>0</v>
      </c>
      <c r="H193" s="79">
        <v>0</v>
      </c>
      <c r="I193" s="86">
        <v>0.99</v>
      </c>
      <c r="J193" s="86">
        <v>0.01</v>
      </c>
      <c r="K193" s="86">
        <v>0</v>
      </c>
      <c r="L193" s="86">
        <v>0</v>
      </c>
      <c r="M193" s="86">
        <v>0</v>
      </c>
      <c r="N193" s="86">
        <v>0</v>
      </c>
      <c r="O193" s="79">
        <v>0</v>
      </c>
      <c r="P193" s="79">
        <v>0</v>
      </c>
      <c r="Q193" s="79">
        <v>0</v>
      </c>
      <c r="R193" s="79">
        <v>0</v>
      </c>
      <c r="S193" s="86">
        <v>0</v>
      </c>
    </row>
    <row r="194" spans="1:19" x14ac:dyDescent="0.2">
      <c r="A194" s="79" t="s">
        <v>205</v>
      </c>
      <c r="B194" s="79" t="s">
        <v>1108</v>
      </c>
      <c r="C194" s="79" t="s">
        <v>230</v>
      </c>
      <c r="D194" s="79">
        <v>0</v>
      </c>
      <c r="E194" s="79">
        <v>0</v>
      </c>
      <c r="F194" s="79">
        <v>0</v>
      </c>
      <c r="G194" s="79">
        <v>0</v>
      </c>
      <c r="H194" s="79">
        <v>0</v>
      </c>
      <c r="I194" s="86">
        <v>0</v>
      </c>
      <c r="J194" s="86">
        <v>0</v>
      </c>
      <c r="K194" s="86">
        <v>0</v>
      </c>
      <c r="L194" s="86">
        <v>0</v>
      </c>
      <c r="M194" s="86">
        <v>0</v>
      </c>
      <c r="N194" s="86">
        <v>0</v>
      </c>
      <c r="O194" s="79">
        <v>0</v>
      </c>
      <c r="P194" s="79">
        <v>0</v>
      </c>
      <c r="Q194" s="79">
        <v>0</v>
      </c>
      <c r="R194" s="79">
        <v>0</v>
      </c>
      <c r="S194" s="86">
        <v>0</v>
      </c>
    </row>
    <row r="195" spans="1:19" x14ac:dyDescent="0.2">
      <c r="A195" s="79" t="s">
        <v>205</v>
      </c>
      <c r="B195" s="79" t="s">
        <v>1108</v>
      </c>
      <c r="C195" s="79" t="s">
        <v>231</v>
      </c>
      <c r="D195" s="79">
        <v>24.09</v>
      </c>
      <c r="E195" s="79">
        <v>2.86E-2</v>
      </c>
      <c r="F195" s="79">
        <v>150.09</v>
      </c>
      <c r="G195" s="79">
        <v>150.09</v>
      </c>
      <c r="H195" s="79">
        <v>0</v>
      </c>
      <c r="I195" s="86">
        <v>0.8</v>
      </c>
      <c r="J195" s="86">
        <v>0</v>
      </c>
      <c r="K195" s="86">
        <v>0.2</v>
      </c>
      <c r="L195" s="86">
        <v>0</v>
      </c>
      <c r="M195" s="86">
        <v>0</v>
      </c>
      <c r="N195" s="86">
        <v>0</v>
      </c>
      <c r="O195" s="79">
        <v>0</v>
      </c>
      <c r="P195" s="79">
        <v>0</v>
      </c>
      <c r="Q195" s="79">
        <v>0</v>
      </c>
      <c r="R195" s="79">
        <v>0</v>
      </c>
      <c r="S195" s="86">
        <v>0</v>
      </c>
    </row>
    <row r="196" spans="1:19" x14ac:dyDescent="0.2">
      <c r="A196" s="79" t="s">
        <v>205</v>
      </c>
      <c r="B196" s="79" t="s">
        <v>1108</v>
      </c>
      <c r="C196" s="79" t="s">
        <v>232</v>
      </c>
      <c r="D196" s="79">
        <v>9.3567088859999998</v>
      </c>
      <c r="E196" s="79">
        <v>1.7424311000000001E-2</v>
      </c>
      <c r="F196" s="79">
        <v>0</v>
      </c>
      <c r="G196" s="79">
        <v>0</v>
      </c>
      <c r="H196" s="79">
        <v>0</v>
      </c>
      <c r="I196" s="86">
        <v>1</v>
      </c>
      <c r="J196" s="86">
        <v>0</v>
      </c>
      <c r="K196" s="86">
        <v>0</v>
      </c>
      <c r="L196" s="86">
        <v>0</v>
      </c>
      <c r="M196" s="86">
        <v>0</v>
      </c>
      <c r="N196" s="86">
        <v>0</v>
      </c>
      <c r="O196" s="79">
        <v>0</v>
      </c>
      <c r="P196" s="79">
        <v>0</v>
      </c>
      <c r="Q196" s="79">
        <v>0</v>
      </c>
      <c r="R196" s="79">
        <v>0</v>
      </c>
      <c r="S196" s="86">
        <v>0</v>
      </c>
    </row>
    <row r="197" spans="1:19" s="79" customFormat="1" x14ac:dyDescent="0.2">
      <c r="A197" s="86" t="s">
        <v>205</v>
      </c>
      <c r="B197" s="90" t="s">
        <v>233</v>
      </c>
      <c r="C197" s="83" t="s">
        <v>214</v>
      </c>
      <c r="D197" s="84">
        <v>0</v>
      </c>
      <c r="E197" s="84">
        <v>0</v>
      </c>
      <c r="F197" s="84">
        <v>90.481016890000006</v>
      </c>
      <c r="G197" s="84">
        <v>90.481016890000006</v>
      </c>
      <c r="H197" s="84">
        <v>0</v>
      </c>
      <c r="I197" s="87">
        <v>1</v>
      </c>
      <c r="J197" s="87">
        <v>0</v>
      </c>
      <c r="K197" s="87">
        <v>0</v>
      </c>
      <c r="L197" s="87">
        <v>0</v>
      </c>
      <c r="M197" s="87">
        <v>0</v>
      </c>
      <c r="N197" s="87">
        <v>0</v>
      </c>
      <c r="O197" s="89">
        <v>0</v>
      </c>
      <c r="P197" s="89">
        <v>0</v>
      </c>
      <c r="Q197" s="79">
        <v>0</v>
      </c>
      <c r="R197" s="79">
        <v>0</v>
      </c>
      <c r="S197" s="86">
        <v>0</v>
      </c>
    </row>
    <row r="198" spans="1:19" s="79" customFormat="1" x14ac:dyDescent="0.2">
      <c r="A198" s="86" t="s">
        <v>205</v>
      </c>
      <c r="B198" s="90" t="s">
        <v>233</v>
      </c>
      <c r="C198" s="83" t="s">
        <v>217</v>
      </c>
      <c r="D198" s="84">
        <v>24.54284577</v>
      </c>
      <c r="E198" s="84">
        <v>5.3500410999999998E-2</v>
      </c>
      <c r="F198" s="84">
        <v>42.541167420000001</v>
      </c>
      <c r="G198" s="84">
        <v>42.541167420000001</v>
      </c>
      <c r="H198" s="84">
        <v>0</v>
      </c>
      <c r="I198" s="86">
        <v>0.9</v>
      </c>
      <c r="J198" s="86">
        <v>0.1</v>
      </c>
      <c r="K198" s="86">
        <v>0</v>
      </c>
      <c r="L198" s="86">
        <v>0</v>
      </c>
      <c r="M198" s="86">
        <v>0</v>
      </c>
      <c r="N198" s="86">
        <v>0</v>
      </c>
      <c r="O198" s="79">
        <v>0</v>
      </c>
      <c r="P198" s="79">
        <v>0</v>
      </c>
      <c r="Q198" s="79">
        <v>0</v>
      </c>
      <c r="R198" s="79">
        <v>0</v>
      </c>
      <c r="S198" s="86">
        <v>1E-3</v>
      </c>
    </row>
    <row r="199" spans="1:19" s="79" customFormat="1" x14ac:dyDescent="0.2">
      <c r="A199" s="86" t="s">
        <v>205</v>
      </c>
      <c r="B199" s="90" t="s">
        <v>233</v>
      </c>
      <c r="C199" s="83" t="s">
        <v>215</v>
      </c>
      <c r="D199" s="84">
        <v>0</v>
      </c>
      <c r="E199" s="84">
        <v>0</v>
      </c>
      <c r="F199" s="84">
        <v>0</v>
      </c>
      <c r="G199" s="84">
        <v>0</v>
      </c>
      <c r="H199" s="84">
        <v>0</v>
      </c>
      <c r="I199" s="87">
        <v>0.5</v>
      </c>
      <c r="J199" s="87">
        <v>0.5</v>
      </c>
      <c r="K199" s="87">
        <v>0</v>
      </c>
      <c r="L199" s="87">
        <v>0</v>
      </c>
      <c r="M199" s="87">
        <v>0</v>
      </c>
      <c r="N199" s="87">
        <v>0</v>
      </c>
      <c r="O199" s="89">
        <v>0</v>
      </c>
      <c r="P199" s="89">
        <v>0</v>
      </c>
      <c r="Q199" s="89">
        <v>0</v>
      </c>
      <c r="R199" s="89">
        <v>0</v>
      </c>
      <c r="S199" s="87">
        <v>0</v>
      </c>
    </row>
    <row r="200" spans="1:19" s="79" customFormat="1" x14ac:dyDescent="0.2">
      <c r="A200" s="86" t="s">
        <v>205</v>
      </c>
      <c r="B200" s="90" t="s">
        <v>233</v>
      </c>
      <c r="C200" s="83" t="s">
        <v>212</v>
      </c>
      <c r="D200" s="84">
        <v>1.262684519</v>
      </c>
      <c r="E200" s="84">
        <v>2.6750210000000001E-3</v>
      </c>
      <c r="F200" s="84">
        <v>0</v>
      </c>
      <c r="G200" s="84">
        <v>0</v>
      </c>
      <c r="H200" s="84">
        <v>0</v>
      </c>
      <c r="I200" s="86">
        <v>1</v>
      </c>
      <c r="J200" s="86">
        <v>0</v>
      </c>
      <c r="K200" s="86">
        <v>0</v>
      </c>
      <c r="L200" s="86">
        <v>0</v>
      </c>
      <c r="M200" s="86">
        <v>0</v>
      </c>
      <c r="N200" s="86">
        <v>0</v>
      </c>
      <c r="O200" s="79">
        <v>0</v>
      </c>
      <c r="P200" s="79">
        <v>0</v>
      </c>
      <c r="Q200" s="79">
        <v>0</v>
      </c>
      <c r="R200" s="79">
        <v>0</v>
      </c>
      <c r="S200" s="86">
        <v>0</v>
      </c>
    </row>
    <row r="201" spans="1:19" x14ac:dyDescent="0.2">
      <c r="A201" s="79" t="s">
        <v>205</v>
      </c>
      <c r="B201" s="79" t="s">
        <v>1108</v>
      </c>
      <c r="C201" s="79" t="s">
        <v>219</v>
      </c>
      <c r="D201" s="79">
        <v>137.09214789999999</v>
      </c>
      <c r="E201" s="79">
        <v>0.48693172099999998</v>
      </c>
      <c r="F201" s="79">
        <v>18.06877909</v>
      </c>
      <c r="G201" s="79">
        <v>18.06877909</v>
      </c>
      <c r="H201" s="79">
        <v>0</v>
      </c>
      <c r="I201" s="86">
        <v>0</v>
      </c>
      <c r="J201" s="86">
        <v>1</v>
      </c>
      <c r="K201" s="86">
        <v>0</v>
      </c>
      <c r="L201" s="86">
        <v>0</v>
      </c>
      <c r="M201" s="86">
        <v>0</v>
      </c>
      <c r="N201" s="86">
        <v>0</v>
      </c>
      <c r="O201" s="79">
        <v>0</v>
      </c>
      <c r="P201" s="79">
        <v>0</v>
      </c>
      <c r="Q201" s="79">
        <v>0</v>
      </c>
      <c r="R201" s="79">
        <v>0</v>
      </c>
      <c r="S201" s="86">
        <v>0</v>
      </c>
    </row>
    <row r="202" spans="1:19" x14ac:dyDescent="0.2">
      <c r="A202" s="79" t="s">
        <v>205</v>
      </c>
      <c r="B202" s="79" t="s">
        <v>1108</v>
      </c>
      <c r="C202" s="79" t="s">
        <v>235</v>
      </c>
      <c r="D202" s="79">
        <v>370.55303020000002</v>
      </c>
      <c r="E202" s="79">
        <v>0</v>
      </c>
      <c r="F202" s="79">
        <v>0</v>
      </c>
      <c r="G202" s="79">
        <v>0</v>
      </c>
      <c r="H202" s="79">
        <v>0</v>
      </c>
      <c r="I202" s="87">
        <v>0</v>
      </c>
      <c r="J202" s="87">
        <v>0</v>
      </c>
      <c r="K202" s="87">
        <v>0</v>
      </c>
      <c r="L202" s="87">
        <v>0</v>
      </c>
      <c r="M202" s="87">
        <v>0</v>
      </c>
      <c r="N202" s="87">
        <v>0</v>
      </c>
      <c r="O202" s="89">
        <v>0</v>
      </c>
      <c r="P202" s="89">
        <v>0</v>
      </c>
      <c r="Q202" s="89">
        <v>0</v>
      </c>
      <c r="R202" s="87">
        <v>1</v>
      </c>
      <c r="S202" s="86">
        <v>0</v>
      </c>
    </row>
    <row r="203" spans="1:19" x14ac:dyDescent="0.2">
      <c r="A203" s="96" t="s">
        <v>236</v>
      </c>
      <c r="B203" s="96" t="s">
        <v>1111</v>
      </c>
      <c r="C203" s="96" t="s">
        <v>1112</v>
      </c>
      <c r="D203" s="79">
        <v>2707.3852099999999</v>
      </c>
      <c r="E203" s="79">
        <v>0</v>
      </c>
      <c r="F203" s="79">
        <v>0</v>
      </c>
      <c r="G203" s="79">
        <v>0</v>
      </c>
      <c r="H203" s="79">
        <v>0</v>
      </c>
      <c r="I203" s="87">
        <v>0.01</v>
      </c>
      <c r="J203" s="87">
        <v>0.99</v>
      </c>
      <c r="K203" s="87">
        <v>0</v>
      </c>
      <c r="L203" s="87">
        <v>0</v>
      </c>
      <c r="M203" s="87">
        <v>0</v>
      </c>
      <c r="N203" s="87">
        <v>0</v>
      </c>
      <c r="O203" s="89">
        <v>0</v>
      </c>
      <c r="P203" s="89">
        <v>0</v>
      </c>
      <c r="Q203" s="89">
        <v>0</v>
      </c>
      <c r="R203" s="89">
        <v>0</v>
      </c>
      <c r="S203" s="86">
        <v>0</v>
      </c>
    </row>
    <row r="204" spans="1:19" x14ac:dyDescent="0.2">
      <c r="A204" s="96" t="s">
        <v>236</v>
      </c>
      <c r="B204" s="96" t="s">
        <v>237</v>
      </c>
      <c r="C204" s="96" t="s">
        <v>1113</v>
      </c>
      <c r="D204" s="79">
        <v>663.8827599</v>
      </c>
      <c r="E204" s="79">
        <v>9.263480371</v>
      </c>
      <c r="F204" s="79">
        <v>0</v>
      </c>
      <c r="G204" s="79">
        <v>0</v>
      </c>
      <c r="H204" s="79">
        <v>0</v>
      </c>
      <c r="I204" s="86">
        <v>0.25</v>
      </c>
      <c r="J204" s="86">
        <v>0.25</v>
      </c>
      <c r="K204" s="86">
        <v>0</v>
      </c>
      <c r="L204" s="86">
        <v>0</v>
      </c>
      <c r="M204" s="86">
        <v>0</v>
      </c>
      <c r="N204" s="86">
        <v>0</v>
      </c>
      <c r="O204" s="79">
        <v>0</v>
      </c>
      <c r="P204" s="79">
        <v>0</v>
      </c>
      <c r="Q204" s="79">
        <v>0.5</v>
      </c>
      <c r="R204" s="79">
        <v>0</v>
      </c>
      <c r="S204" s="86">
        <v>0</v>
      </c>
    </row>
    <row r="205" spans="1:19" x14ac:dyDescent="0.2">
      <c r="A205" s="79" t="s">
        <v>236</v>
      </c>
      <c r="B205" s="79" t="s">
        <v>238</v>
      </c>
      <c r="C205" s="79" t="s">
        <v>239</v>
      </c>
      <c r="D205" s="79">
        <v>36.299999999999997</v>
      </c>
      <c r="E205" s="79">
        <v>9.4E-2</v>
      </c>
      <c r="F205" s="79">
        <v>10</v>
      </c>
      <c r="G205" s="79">
        <v>10</v>
      </c>
      <c r="H205" s="79">
        <v>0</v>
      </c>
      <c r="I205" s="86">
        <v>0.7</v>
      </c>
      <c r="J205" s="86">
        <v>0.05</v>
      </c>
      <c r="K205" s="86">
        <v>0.25</v>
      </c>
      <c r="L205" s="86">
        <v>0</v>
      </c>
      <c r="M205" s="86">
        <v>0</v>
      </c>
      <c r="N205" s="86">
        <v>0</v>
      </c>
      <c r="O205" s="79">
        <v>0</v>
      </c>
      <c r="P205" s="79">
        <v>0</v>
      </c>
      <c r="Q205" s="79">
        <v>0</v>
      </c>
      <c r="R205" s="79">
        <v>0</v>
      </c>
      <c r="S205" s="86">
        <v>0</v>
      </c>
    </row>
    <row r="206" spans="1:19" x14ac:dyDescent="0.2">
      <c r="A206" s="79" t="s">
        <v>240</v>
      </c>
      <c r="B206" s="79" t="s">
        <v>241</v>
      </c>
      <c r="C206" s="79" t="s">
        <v>242</v>
      </c>
      <c r="D206" s="79">
        <v>0</v>
      </c>
      <c r="E206" s="79">
        <v>0</v>
      </c>
      <c r="F206" s="79">
        <v>299.07835310000002</v>
      </c>
      <c r="G206" s="79">
        <v>299.07835310000002</v>
      </c>
      <c r="H206" s="79">
        <v>0</v>
      </c>
      <c r="I206" s="86">
        <v>1</v>
      </c>
      <c r="J206" s="86">
        <v>0</v>
      </c>
      <c r="K206" s="86">
        <v>0</v>
      </c>
      <c r="L206" s="86">
        <v>0</v>
      </c>
      <c r="M206" s="86">
        <v>0</v>
      </c>
      <c r="N206" s="86">
        <v>0</v>
      </c>
      <c r="O206" s="79">
        <v>0</v>
      </c>
      <c r="P206" s="79">
        <v>0</v>
      </c>
      <c r="Q206" s="79">
        <v>0</v>
      </c>
      <c r="R206" s="79">
        <v>0</v>
      </c>
      <c r="S206" s="86">
        <v>0</v>
      </c>
    </row>
    <row r="207" spans="1:19" x14ac:dyDescent="0.2">
      <c r="A207" s="79" t="s">
        <v>240</v>
      </c>
      <c r="B207" s="79" t="s">
        <v>241</v>
      </c>
      <c r="C207" s="79" t="s">
        <v>244</v>
      </c>
      <c r="D207" s="79">
        <v>34.895498420000003</v>
      </c>
      <c r="E207" s="79">
        <v>6.9214211999999997E-2</v>
      </c>
      <c r="F207" s="79">
        <v>0</v>
      </c>
      <c r="G207" s="79">
        <v>0</v>
      </c>
      <c r="H207" s="79">
        <v>0</v>
      </c>
      <c r="I207" s="86">
        <v>1</v>
      </c>
      <c r="J207" s="86">
        <v>0</v>
      </c>
      <c r="K207" s="86">
        <v>0</v>
      </c>
      <c r="L207" s="86">
        <v>0</v>
      </c>
      <c r="M207" s="86">
        <v>0</v>
      </c>
      <c r="N207" s="86">
        <v>0</v>
      </c>
      <c r="O207" s="79">
        <v>0</v>
      </c>
      <c r="P207" s="79">
        <v>0</v>
      </c>
      <c r="Q207" s="79">
        <v>0</v>
      </c>
      <c r="R207" s="79">
        <v>0</v>
      </c>
      <c r="S207" s="86">
        <v>0</v>
      </c>
    </row>
    <row r="208" spans="1:19" x14ac:dyDescent="0.2">
      <c r="A208" s="79" t="s">
        <v>240</v>
      </c>
      <c r="B208" s="79" t="s">
        <v>241</v>
      </c>
      <c r="C208" s="79" t="s">
        <v>246</v>
      </c>
      <c r="D208" s="79">
        <v>5.3040740099999999</v>
      </c>
      <c r="E208" s="79">
        <v>3.6593652999999997E-2</v>
      </c>
      <c r="F208" s="79">
        <v>3.3528370349999999</v>
      </c>
      <c r="G208" s="79">
        <v>3.3528370349999999</v>
      </c>
      <c r="H208" s="79">
        <v>0</v>
      </c>
      <c r="I208" s="86">
        <v>0.99</v>
      </c>
      <c r="J208" s="86">
        <v>0</v>
      </c>
      <c r="K208" s="86">
        <v>0</v>
      </c>
      <c r="L208" s="86">
        <v>0</v>
      </c>
      <c r="M208" s="86">
        <v>0</v>
      </c>
      <c r="N208" s="86">
        <v>0</v>
      </c>
      <c r="O208" s="79">
        <v>0</v>
      </c>
      <c r="P208" s="79">
        <v>0</v>
      </c>
      <c r="Q208" s="79">
        <v>0</v>
      </c>
      <c r="R208" s="79">
        <v>0</v>
      </c>
      <c r="S208" s="86">
        <v>0.01</v>
      </c>
    </row>
    <row r="209" spans="1:19" x14ac:dyDescent="0.2">
      <c r="A209" s="79" t="s">
        <v>240</v>
      </c>
      <c r="B209" s="79" t="s">
        <v>241</v>
      </c>
      <c r="C209" s="79" t="s">
        <v>248</v>
      </c>
      <c r="D209" s="79">
        <v>3.8882114849999998</v>
      </c>
      <c r="E209" s="79">
        <v>2.6387995000000001E-2</v>
      </c>
      <c r="F209" s="79">
        <v>5.9869015999999997E-2</v>
      </c>
      <c r="G209" s="79">
        <v>5.9869015999999997E-2</v>
      </c>
      <c r="H209" s="79">
        <v>0</v>
      </c>
      <c r="I209" s="86">
        <v>0.8</v>
      </c>
      <c r="J209" s="86">
        <v>0.15</v>
      </c>
      <c r="K209" s="86">
        <v>0</v>
      </c>
      <c r="L209" s="86">
        <v>0.05</v>
      </c>
      <c r="M209" s="86">
        <v>0</v>
      </c>
      <c r="N209" s="86">
        <v>0</v>
      </c>
      <c r="O209" s="79">
        <v>0</v>
      </c>
      <c r="P209" s="79">
        <v>0</v>
      </c>
      <c r="Q209" s="79">
        <v>0</v>
      </c>
      <c r="R209" s="79">
        <v>0</v>
      </c>
      <c r="S209" s="86">
        <v>0</v>
      </c>
    </row>
    <row r="210" spans="1:19" x14ac:dyDescent="0.2">
      <c r="A210" s="79" t="s">
        <v>240</v>
      </c>
      <c r="B210" s="79" t="s">
        <v>241</v>
      </c>
      <c r="C210" s="79" t="s">
        <v>249</v>
      </c>
      <c r="D210" s="79">
        <v>4.0999999999999996</v>
      </c>
      <c r="E210" s="79">
        <v>1.1299999999999999E-2</v>
      </c>
      <c r="F210" s="79">
        <v>8</v>
      </c>
      <c r="G210" s="79">
        <v>8</v>
      </c>
      <c r="H210" s="79">
        <v>0</v>
      </c>
      <c r="I210" s="86">
        <v>0.9</v>
      </c>
      <c r="J210" s="86">
        <v>0</v>
      </c>
      <c r="K210" s="86">
        <v>0.1</v>
      </c>
      <c r="L210" s="86">
        <v>0</v>
      </c>
      <c r="M210" s="86">
        <v>0</v>
      </c>
      <c r="N210" s="86">
        <v>0</v>
      </c>
      <c r="O210" s="79">
        <v>0</v>
      </c>
      <c r="P210" s="79">
        <v>0</v>
      </c>
      <c r="Q210" s="79">
        <v>0</v>
      </c>
      <c r="R210" s="79">
        <v>0</v>
      </c>
      <c r="S210" s="86">
        <v>0</v>
      </c>
    </row>
    <row r="211" spans="1:19" x14ac:dyDescent="0.2">
      <c r="A211" s="79" t="s">
        <v>240</v>
      </c>
      <c r="B211" s="79" t="s">
        <v>241</v>
      </c>
      <c r="C211" s="79" t="s">
        <v>250</v>
      </c>
      <c r="D211" s="79">
        <v>0.24</v>
      </c>
      <c r="E211" s="79">
        <v>5.9999999999999995E-4</v>
      </c>
      <c r="F211" s="79">
        <v>0.01</v>
      </c>
      <c r="G211" s="79">
        <v>0.01</v>
      </c>
      <c r="H211" s="79">
        <v>0</v>
      </c>
      <c r="I211" s="86">
        <v>0</v>
      </c>
      <c r="J211" s="86">
        <v>0</v>
      </c>
      <c r="K211" s="86">
        <v>0.6</v>
      </c>
      <c r="L211" s="86">
        <v>0</v>
      </c>
      <c r="M211" s="86">
        <v>0.4</v>
      </c>
      <c r="N211" s="86">
        <v>0</v>
      </c>
      <c r="O211" s="79">
        <v>0</v>
      </c>
      <c r="P211" s="79">
        <v>0</v>
      </c>
      <c r="Q211" s="79">
        <v>0</v>
      </c>
      <c r="R211" s="79">
        <v>0</v>
      </c>
      <c r="S211" s="86">
        <v>0</v>
      </c>
    </row>
    <row r="212" spans="1:19" x14ac:dyDescent="0.2">
      <c r="A212" s="79" t="s">
        <v>240</v>
      </c>
      <c r="B212" s="79" t="s">
        <v>241</v>
      </c>
      <c r="C212" s="79" t="s">
        <v>111</v>
      </c>
      <c r="D212" s="79">
        <v>0.47</v>
      </c>
      <c r="E212" s="79">
        <v>5.9999999999999995E-4</v>
      </c>
      <c r="F212" s="79">
        <v>0.01</v>
      </c>
      <c r="G212" s="79">
        <v>0.01</v>
      </c>
      <c r="H212" s="79">
        <v>0</v>
      </c>
      <c r="I212" s="86">
        <v>0</v>
      </c>
      <c r="J212" s="86">
        <v>0.5</v>
      </c>
      <c r="K212" s="86">
        <v>0.5</v>
      </c>
      <c r="L212" s="86">
        <v>0</v>
      </c>
      <c r="M212" s="86">
        <v>0</v>
      </c>
      <c r="N212" s="86">
        <v>0</v>
      </c>
      <c r="O212" s="79">
        <v>0</v>
      </c>
      <c r="P212" s="79">
        <v>0</v>
      </c>
      <c r="Q212" s="79">
        <v>0</v>
      </c>
      <c r="R212" s="79">
        <v>0</v>
      </c>
      <c r="S212" s="86">
        <v>0</v>
      </c>
    </row>
    <row r="213" spans="1:19" x14ac:dyDescent="0.2">
      <c r="A213" s="79" t="s">
        <v>240</v>
      </c>
      <c r="B213" s="79" t="s">
        <v>241</v>
      </c>
      <c r="C213" s="79" t="s">
        <v>251</v>
      </c>
      <c r="D213" s="79">
        <v>0.4</v>
      </c>
      <c r="E213" s="79">
        <v>2.4000000000000001E-4</v>
      </c>
      <c r="F213" s="79">
        <v>0.2</v>
      </c>
      <c r="G213" s="79">
        <v>0.2</v>
      </c>
      <c r="H213" s="79">
        <v>0</v>
      </c>
      <c r="I213" s="86">
        <v>0.9</v>
      </c>
      <c r="J213" s="86">
        <v>0</v>
      </c>
      <c r="K213" s="86">
        <v>0.1</v>
      </c>
      <c r="L213" s="86">
        <v>0</v>
      </c>
      <c r="M213" s="86">
        <v>0</v>
      </c>
      <c r="N213" s="86">
        <v>0</v>
      </c>
      <c r="O213" s="79">
        <v>0</v>
      </c>
      <c r="P213" s="79">
        <v>0</v>
      </c>
      <c r="Q213" s="79">
        <v>0</v>
      </c>
      <c r="R213" s="79">
        <v>0</v>
      </c>
      <c r="S213" s="86">
        <v>0</v>
      </c>
    </row>
    <row r="214" spans="1:19" x14ac:dyDescent="0.2">
      <c r="A214" s="79" t="s">
        <v>240</v>
      </c>
      <c r="B214" s="79" t="s">
        <v>241</v>
      </c>
      <c r="C214" s="79" t="s">
        <v>252</v>
      </c>
      <c r="D214" s="79">
        <v>0.3</v>
      </c>
      <c r="E214" s="98">
        <v>6.0000000000000002E-5</v>
      </c>
      <c r="F214" s="79">
        <v>0.2</v>
      </c>
      <c r="G214" s="79">
        <v>0.2</v>
      </c>
      <c r="H214" s="79">
        <v>0</v>
      </c>
      <c r="I214" s="86">
        <v>0.1</v>
      </c>
      <c r="J214" s="86">
        <v>0.25</v>
      </c>
      <c r="K214" s="86">
        <v>0.65</v>
      </c>
      <c r="L214" s="86">
        <v>0</v>
      </c>
      <c r="M214" s="86">
        <v>0</v>
      </c>
      <c r="N214" s="86">
        <v>0</v>
      </c>
      <c r="O214" s="79">
        <v>0</v>
      </c>
      <c r="P214" s="79">
        <v>0</v>
      </c>
      <c r="Q214" s="79">
        <v>0</v>
      </c>
      <c r="R214" s="79">
        <v>0</v>
      </c>
      <c r="S214" s="86">
        <v>0</v>
      </c>
    </row>
    <row r="215" spans="1:19" x14ac:dyDescent="0.2">
      <c r="A215" s="79" t="s">
        <v>240</v>
      </c>
      <c r="B215" s="79" t="s">
        <v>1114</v>
      </c>
      <c r="C215" s="79" t="s">
        <v>254</v>
      </c>
      <c r="D215" s="79">
        <v>49.22</v>
      </c>
      <c r="E215" s="79">
        <v>0.18859999999999999</v>
      </c>
      <c r="F215" s="79">
        <v>0</v>
      </c>
      <c r="G215" s="79">
        <v>0</v>
      </c>
      <c r="H215" s="79">
        <v>2.7397260270000001</v>
      </c>
      <c r="I215" s="86">
        <v>0.7</v>
      </c>
      <c r="J215" s="86">
        <v>0</v>
      </c>
      <c r="K215" s="86">
        <v>0</v>
      </c>
      <c r="L215" s="86">
        <v>0</v>
      </c>
      <c r="M215" s="86">
        <v>0.3</v>
      </c>
      <c r="N215" s="86">
        <v>0</v>
      </c>
      <c r="O215" s="79">
        <v>0</v>
      </c>
      <c r="P215" s="79">
        <v>0</v>
      </c>
      <c r="Q215" s="79">
        <v>0</v>
      </c>
      <c r="R215" s="79">
        <v>0</v>
      </c>
      <c r="S215" s="86">
        <v>0</v>
      </c>
    </row>
    <row r="216" spans="1:19" x14ac:dyDescent="0.2">
      <c r="A216" s="79" t="s">
        <v>240</v>
      </c>
      <c r="B216" s="79" t="s">
        <v>1114</v>
      </c>
      <c r="C216" s="79" t="s">
        <v>255</v>
      </c>
      <c r="D216" s="79">
        <v>54</v>
      </c>
      <c r="E216" s="79">
        <v>8.2000000000000003E-2</v>
      </c>
      <c r="F216" s="79">
        <v>0</v>
      </c>
      <c r="G216" s="79">
        <v>0</v>
      </c>
      <c r="H216" s="79">
        <v>0</v>
      </c>
      <c r="I216" s="86">
        <v>0</v>
      </c>
      <c r="J216" s="86">
        <v>0.7</v>
      </c>
      <c r="K216" s="86">
        <v>0</v>
      </c>
      <c r="L216" s="86">
        <v>0.3</v>
      </c>
      <c r="M216" s="86">
        <v>0</v>
      </c>
      <c r="N216" s="86">
        <v>0</v>
      </c>
      <c r="O216" s="79">
        <v>0</v>
      </c>
      <c r="P216" s="79">
        <v>0</v>
      </c>
      <c r="Q216" s="79">
        <v>0</v>
      </c>
      <c r="R216" s="79">
        <v>0</v>
      </c>
      <c r="S216" s="86">
        <v>0</v>
      </c>
    </row>
    <row r="217" spans="1:19" x14ac:dyDescent="0.2">
      <c r="A217" s="79" t="s">
        <v>240</v>
      </c>
      <c r="B217" s="79" t="s">
        <v>1115</v>
      </c>
      <c r="C217" s="79" t="s">
        <v>258</v>
      </c>
      <c r="D217" s="79">
        <v>4.7699999999999996</v>
      </c>
      <c r="E217" s="79">
        <v>9.2999999999999992E-3</v>
      </c>
      <c r="F217" s="79">
        <v>55</v>
      </c>
      <c r="G217" s="79">
        <v>55</v>
      </c>
      <c r="H217" s="79">
        <v>0</v>
      </c>
      <c r="I217" s="86">
        <v>0.9</v>
      </c>
      <c r="J217" s="86">
        <v>0.05</v>
      </c>
      <c r="K217" s="86">
        <v>0</v>
      </c>
      <c r="L217" s="86">
        <v>0.05</v>
      </c>
      <c r="M217" s="86">
        <v>0</v>
      </c>
      <c r="N217" s="86">
        <v>0</v>
      </c>
      <c r="O217" s="79">
        <v>0</v>
      </c>
      <c r="P217" s="79">
        <v>0</v>
      </c>
      <c r="Q217" s="79">
        <v>0</v>
      </c>
      <c r="R217" s="79">
        <v>0</v>
      </c>
      <c r="S217" s="86">
        <v>0</v>
      </c>
    </row>
    <row r="218" spans="1:19" x14ac:dyDescent="0.2">
      <c r="A218" s="79" t="s">
        <v>240</v>
      </c>
      <c r="B218" s="79" t="s">
        <v>1115</v>
      </c>
      <c r="C218" s="79" t="s">
        <v>260</v>
      </c>
      <c r="D218" s="79">
        <v>5.0999999999999996</v>
      </c>
      <c r="E218" s="79">
        <v>9.9000000000000008E-3</v>
      </c>
      <c r="F218" s="79">
        <v>6</v>
      </c>
      <c r="G218" s="79">
        <v>6</v>
      </c>
      <c r="H218" s="79">
        <v>0</v>
      </c>
      <c r="I218" s="86">
        <v>1</v>
      </c>
      <c r="J218" s="86">
        <v>0</v>
      </c>
      <c r="K218" s="86">
        <v>0</v>
      </c>
      <c r="L218" s="86">
        <v>0</v>
      </c>
      <c r="M218" s="86">
        <v>0</v>
      </c>
      <c r="N218" s="86">
        <v>0</v>
      </c>
      <c r="O218" s="79">
        <v>0</v>
      </c>
      <c r="P218" s="79">
        <v>0</v>
      </c>
      <c r="Q218" s="79">
        <v>0</v>
      </c>
      <c r="R218" s="79">
        <v>0</v>
      </c>
      <c r="S218" s="86">
        <v>0</v>
      </c>
    </row>
    <row r="219" spans="1:19" x14ac:dyDescent="0.2">
      <c r="A219" s="79" t="s">
        <v>240</v>
      </c>
      <c r="B219" s="79" t="s">
        <v>262</v>
      </c>
      <c r="C219" s="79" t="s">
        <v>263</v>
      </c>
      <c r="D219" s="79">
        <v>12.4</v>
      </c>
      <c r="E219" s="79">
        <v>3.4000000000000002E-2</v>
      </c>
      <c r="F219" s="79">
        <v>175</v>
      </c>
      <c r="G219" s="79">
        <v>175</v>
      </c>
      <c r="H219" s="79">
        <v>0</v>
      </c>
      <c r="I219" s="86">
        <v>0.8</v>
      </c>
      <c r="J219" s="86">
        <v>0.1</v>
      </c>
      <c r="K219" s="86">
        <v>0</v>
      </c>
      <c r="L219" s="86">
        <v>0.1</v>
      </c>
      <c r="M219" s="86">
        <v>0</v>
      </c>
      <c r="N219" s="86">
        <v>0</v>
      </c>
      <c r="O219" s="79">
        <v>0</v>
      </c>
      <c r="P219" s="79">
        <v>0</v>
      </c>
      <c r="Q219" s="79">
        <v>0</v>
      </c>
      <c r="R219" s="79">
        <v>0</v>
      </c>
      <c r="S219" s="86">
        <v>0</v>
      </c>
    </row>
    <row r="220" spans="1:19" x14ac:dyDescent="0.2">
      <c r="A220" s="96" t="s">
        <v>240</v>
      </c>
      <c r="B220" s="96" t="s">
        <v>1116</v>
      </c>
      <c r="C220" s="96" t="s">
        <v>1116</v>
      </c>
      <c r="D220" s="79">
        <v>212.492231</v>
      </c>
      <c r="E220" s="79">
        <v>0.35630742700000001</v>
      </c>
      <c r="F220" s="79">
        <v>2595.4440359999999</v>
      </c>
      <c r="G220" s="79">
        <v>2595.4440359999999</v>
      </c>
      <c r="H220" s="79">
        <v>0</v>
      </c>
      <c r="I220" s="70">
        <v>0.9</v>
      </c>
      <c r="J220" s="70">
        <v>0</v>
      </c>
      <c r="K220" s="70">
        <v>0.1</v>
      </c>
      <c r="L220" s="70">
        <v>0</v>
      </c>
      <c r="M220" s="70">
        <v>0</v>
      </c>
      <c r="N220" s="70">
        <v>0</v>
      </c>
      <c r="O220" s="70">
        <v>0</v>
      </c>
      <c r="P220" s="70">
        <v>0</v>
      </c>
      <c r="Q220" s="70">
        <v>0</v>
      </c>
      <c r="R220" s="70">
        <v>0</v>
      </c>
      <c r="S220" s="70">
        <v>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CD3C8A-7091-7B4B-A662-AF393F120D83}">
  <dimension ref="A1:S220"/>
  <sheetViews>
    <sheetView topLeftCell="A177" workbookViewId="0">
      <selection activeCell="M8" sqref="M8"/>
    </sheetView>
  </sheetViews>
  <sheetFormatPr baseColWidth="10" defaultColWidth="10.6640625" defaultRowHeight="16" x14ac:dyDescent="0.2"/>
  <cols>
    <col min="1" max="3" width="8.6640625" style="79"/>
    <col min="4" max="8" width="10.6640625" style="79"/>
    <col min="9" max="12" width="10.6640625" style="86"/>
    <col min="13" max="13" width="12.1640625" style="86" customWidth="1"/>
    <col min="14" max="14" width="14" style="86" customWidth="1"/>
    <col min="15" max="15" width="15.5" style="79" customWidth="1"/>
    <col min="16" max="16" width="10.83203125" style="79" customWidth="1"/>
    <col min="17" max="17" width="14.83203125" style="79" customWidth="1"/>
    <col min="18" max="18" width="13" style="79" customWidth="1"/>
    <col min="19" max="19" width="12.5" style="86" customWidth="1"/>
  </cols>
  <sheetData>
    <row r="1" spans="1:19" s="79" customFormat="1" ht="19" x14ac:dyDescent="0.2">
      <c r="A1" s="85" t="s">
        <v>4</v>
      </c>
      <c r="B1" s="85" t="s">
        <v>5</v>
      </c>
      <c r="C1" s="82" t="s">
        <v>6</v>
      </c>
      <c r="D1" s="82" t="s">
        <v>0</v>
      </c>
      <c r="E1" s="82" t="s">
        <v>265</v>
      </c>
      <c r="F1" s="82" t="s">
        <v>266</v>
      </c>
      <c r="G1" s="82" t="s">
        <v>1</v>
      </c>
      <c r="H1" s="82" t="s">
        <v>2</v>
      </c>
      <c r="I1" s="85" t="s">
        <v>1068</v>
      </c>
      <c r="J1" s="85" t="s">
        <v>1069</v>
      </c>
      <c r="K1" s="85" t="s">
        <v>1070</v>
      </c>
      <c r="L1" s="85" t="s">
        <v>1071</v>
      </c>
      <c r="M1" s="85" t="s">
        <v>1035</v>
      </c>
      <c r="N1" s="85" t="s">
        <v>1037</v>
      </c>
      <c r="O1" s="85" t="s">
        <v>1043</v>
      </c>
      <c r="P1" s="85" t="s">
        <v>1044</v>
      </c>
      <c r="Q1" s="85" t="s">
        <v>1045</v>
      </c>
      <c r="R1" s="85" t="s">
        <v>1048</v>
      </c>
      <c r="S1" s="85" t="s">
        <v>1036</v>
      </c>
    </row>
    <row r="2" spans="1:19" x14ac:dyDescent="0.2">
      <c r="A2" s="79" t="s">
        <v>13</v>
      </c>
      <c r="B2" s="79" t="s">
        <v>14</v>
      </c>
      <c r="C2" s="79" t="s">
        <v>15</v>
      </c>
      <c r="D2" s="79">
        <v>5.4</v>
      </c>
      <c r="E2" s="79">
        <v>1.41E-2</v>
      </c>
      <c r="F2" s="79">
        <v>0</v>
      </c>
      <c r="G2" s="79">
        <v>0</v>
      </c>
      <c r="H2" s="79">
        <v>0</v>
      </c>
      <c r="I2" s="86">
        <v>1</v>
      </c>
      <c r="J2" s="86">
        <v>0</v>
      </c>
      <c r="K2" s="86">
        <v>0</v>
      </c>
      <c r="L2" s="88">
        <v>0</v>
      </c>
      <c r="M2" s="88">
        <v>0</v>
      </c>
      <c r="N2" s="88">
        <v>0</v>
      </c>
      <c r="O2" s="88">
        <v>0</v>
      </c>
      <c r="P2" s="88">
        <v>0</v>
      </c>
      <c r="Q2" s="88">
        <v>0</v>
      </c>
      <c r="R2" s="88">
        <v>0</v>
      </c>
      <c r="S2" s="88">
        <v>0</v>
      </c>
    </row>
    <row r="3" spans="1:19" x14ac:dyDescent="0.2">
      <c r="A3" s="79" t="s">
        <v>13</v>
      </c>
      <c r="B3" s="79" t="s">
        <v>14</v>
      </c>
      <c r="C3" s="79" t="s">
        <v>17</v>
      </c>
      <c r="D3" s="79">
        <v>11.2</v>
      </c>
      <c r="E3" s="79">
        <v>3.4000000000000002E-2</v>
      </c>
      <c r="F3" s="79">
        <v>18</v>
      </c>
      <c r="G3" s="79">
        <v>18</v>
      </c>
      <c r="H3" s="79">
        <v>0</v>
      </c>
      <c r="I3" s="86">
        <v>0.2</v>
      </c>
      <c r="J3" s="86">
        <v>0.1</v>
      </c>
      <c r="K3" s="86">
        <v>0.7</v>
      </c>
      <c r="L3" s="88">
        <v>0</v>
      </c>
      <c r="M3" s="88">
        <v>0</v>
      </c>
      <c r="N3" s="88">
        <v>0</v>
      </c>
      <c r="O3" s="88">
        <v>0</v>
      </c>
      <c r="P3" s="88">
        <v>0</v>
      </c>
      <c r="Q3" s="88">
        <v>0</v>
      </c>
      <c r="R3" s="88">
        <v>0</v>
      </c>
      <c r="S3" s="88">
        <v>0</v>
      </c>
    </row>
    <row r="4" spans="1:19" x14ac:dyDescent="0.2">
      <c r="A4" s="79" t="s">
        <v>13</v>
      </c>
      <c r="B4" s="79" t="s">
        <v>14</v>
      </c>
      <c r="C4" s="79" t="s">
        <v>18</v>
      </c>
      <c r="D4" s="79">
        <v>9.6</v>
      </c>
      <c r="E4" s="79">
        <v>1.12E-2</v>
      </c>
      <c r="F4" s="79">
        <v>0</v>
      </c>
      <c r="G4" s="79">
        <v>0</v>
      </c>
      <c r="H4" s="79">
        <v>0</v>
      </c>
      <c r="I4" s="86">
        <v>1</v>
      </c>
      <c r="J4" s="86">
        <v>0</v>
      </c>
      <c r="K4" s="86">
        <v>0</v>
      </c>
      <c r="L4" s="86">
        <v>0</v>
      </c>
      <c r="M4" s="86">
        <v>0</v>
      </c>
      <c r="N4" s="86">
        <v>0</v>
      </c>
      <c r="O4" s="86">
        <v>0</v>
      </c>
      <c r="P4" s="86">
        <v>0</v>
      </c>
      <c r="Q4" s="86">
        <v>0</v>
      </c>
      <c r="R4" s="86">
        <v>0</v>
      </c>
      <c r="S4" s="86">
        <v>0</v>
      </c>
    </row>
    <row r="5" spans="1:19" x14ac:dyDescent="0.2">
      <c r="A5" s="79" t="s">
        <v>13</v>
      </c>
      <c r="B5" s="79" t="s">
        <v>14</v>
      </c>
      <c r="C5" s="79" t="s">
        <v>19</v>
      </c>
      <c r="D5" s="79">
        <v>1.8</v>
      </c>
      <c r="E5" s="79">
        <v>3.3999999999999998E-3</v>
      </c>
      <c r="F5" s="79">
        <v>0</v>
      </c>
      <c r="G5" s="79">
        <v>0</v>
      </c>
      <c r="H5" s="79">
        <v>0</v>
      </c>
      <c r="I5" s="86">
        <v>1</v>
      </c>
      <c r="J5" s="86">
        <v>0</v>
      </c>
      <c r="K5" s="86">
        <v>0</v>
      </c>
      <c r="L5" s="86">
        <v>0</v>
      </c>
      <c r="M5" s="86">
        <v>0</v>
      </c>
      <c r="N5" s="86">
        <v>0</v>
      </c>
      <c r="O5" s="86">
        <v>0</v>
      </c>
      <c r="P5" s="86">
        <v>0</v>
      </c>
      <c r="Q5" s="86">
        <v>0</v>
      </c>
      <c r="R5" s="86">
        <v>0</v>
      </c>
      <c r="S5" s="86">
        <v>0</v>
      </c>
    </row>
    <row r="6" spans="1:19" x14ac:dyDescent="0.2">
      <c r="A6" s="79" t="s">
        <v>13</v>
      </c>
      <c r="B6" s="79" t="s">
        <v>14</v>
      </c>
      <c r="C6" s="79" t="s">
        <v>20</v>
      </c>
      <c r="D6" s="79">
        <v>3</v>
      </c>
      <c r="E6" s="79">
        <v>9.2999999999999992E-3</v>
      </c>
      <c r="F6" s="79">
        <v>0</v>
      </c>
      <c r="G6" s="79">
        <v>0</v>
      </c>
      <c r="H6" s="79">
        <v>0</v>
      </c>
      <c r="I6" s="86">
        <v>1</v>
      </c>
      <c r="J6" s="86">
        <v>0</v>
      </c>
      <c r="K6" s="86">
        <v>0</v>
      </c>
      <c r="L6" s="86">
        <v>0</v>
      </c>
      <c r="M6" s="86">
        <v>0</v>
      </c>
      <c r="N6" s="86">
        <v>0</v>
      </c>
      <c r="O6" s="86">
        <v>0</v>
      </c>
      <c r="P6" s="86">
        <v>0</v>
      </c>
      <c r="Q6" s="86">
        <v>0</v>
      </c>
      <c r="R6" s="86">
        <v>0</v>
      </c>
      <c r="S6" s="86">
        <v>0</v>
      </c>
    </row>
    <row r="7" spans="1:19" x14ac:dyDescent="0.2">
      <c r="A7" s="79" t="s">
        <v>13</v>
      </c>
      <c r="B7" s="79" t="s">
        <v>14</v>
      </c>
      <c r="C7" s="79" t="s">
        <v>21</v>
      </c>
      <c r="D7" s="79">
        <v>7.5</v>
      </c>
      <c r="E7" s="79">
        <v>1.2200000000000001E-2</v>
      </c>
      <c r="F7" s="79">
        <v>5.5</v>
      </c>
      <c r="G7" s="79">
        <v>5.5</v>
      </c>
      <c r="H7" s="79">
        <v>0</v>
      </c>
      <c r="I7" s="86">
        <v>1</v>
      </c>
      <c r="J7" s="86">
        <v>0</v>
      </c>
      <c r="K7" s="86">
        <v>0</v>
      </c>
      <c r="L7" s="86">
        <v>0</v>
      </c>
      <c r="M7" s="86">
        <v>0</v>
      </c>
      <c r="N7" s="86">
        <v>0</v>
      </c>
      <c r="O7" s="86">
        <v>0</v>
      </c>
      <c r="P7" s="86">
        <v>0</v>
      </c>
      <c r="Q7" s="86">
        <v>0</v>
      </c>
      <c r="R7" s="86">
        <v>0</v>
      </c>
      <c r="S7" s="86">
        <v>0</v>
      </c>
    </row>
    <row r="8" spans="1:19" x14ac:dyDescent="0.2">
      <c r="A8" s="79" t="s">
        <v>13</v>
      </c>
      <c r="B8" s="79" t="s">
        <v>14</v>
      </c>
      <c r="C8" s="79" t="s">
        <v>22</v>
      </c>
      <c r="D8" s="79">
        <v>0.7</v>
      </c>
      <c r="E8" s="79">
        <v>4.2999999999999999E-4</v>
      </c>
      <c r="F8" s="79">
        <v>0</v>
      </c>
      <c r="G8" s="79">
        <v>0</v>
      </c>
      <c r="H8" s="79">
        <v>0</v>
      </c>
      <c r="I8" s="86">
        <v>0</v>
      </c>
      <c r="J8" s="86">
        <v>0</v>
      </c>
      <c r="K8" s="86">
        <v>1</v>
      </c>
      <c r="L8" s="86">
        <v>0</v>
      </c>
      <c r="M8" s="86">
        <v>0</v>
      </c>
      <c r="N8" s="86">
        <v>0</v>
      </c>
      <c r="O8" s="86">
        <v>0</v>
      </c>
      <c r="P8" s="86">
        <v>0</v>
      </c>
      <c r="Q8" s="86">
        <v>0</v>
      </c>
      <c r="R8" s="86">
        <v>0</v>
      </c>
      <c r="S8" s="86">
        <v>0</v>
      </c>
    </row>
    <row r="9" spans="1:19" x14ac:dyDescent="0.2">
      <c r="A9" s="79" t="s">
        <v>13</v>
      </c>
      <c r="B9" s="79" t="s">
        <v>14</v>
      </c>
      <c r="C9" s="79" t="s">
        <v>23</v>
      </c>
      <c r="D9" s="79">
        <v>3.2</v>
      </c>
      <c r="E9" s="79">
        <v>3.0000000000000001E-3</v>
      </c>
      <c r="F9" s="79">
        <v>0</v>
      </c>
      <c r="G9" s="79">
        <v>0</v>
      </c>
      <c r="H9" s="79">
        <v>0</v>
      </c>
      <c r="I9" s="87">
        <v>0</v>
      </c>
      <c r="J9" s="87">
        <v>0</v>
      </c>
      <c r="K9" s="87">
        <v>1</v>
      </c>
      <c r="L9" s="87">
        <v>0</v>
      </c>
      <c r="M9" s="87">
        <v>0</v>
      </c>
      <c r="N9" s="87">
        <v>0</v>
      </c>
      <c r="O9" s="87">
        <v>0</v>
      </c>
      <c r="P9" s="87">
        <v>0</v>
      </c>
      <c r="Q9" s="87">
        <v>0</v>
      </c>
      <c r="R9" s="87">
        <v>0</v>
      </c>
      <c r="S9" s="87">
        <v>0</v>
      </c>
    </row>
    <row r="10" spans="1:19" x14ac:dyDescent="0.2">
      <c r="A10" s="79" t="s">
        <v>13</v>
      </c>
      <c r="B10" s="79" t="s">
        <v>24</v>
      </c>
      <c r="C10" s="79" t="s">
        <v>25</v>
      </c>
      <c r="D10" s="79">
        <v>5.4</v>
      </c>
      <c r="E10" s="79">
        <v>1.3599999999999999E-2</v>
      </c>
      <c r="F10" s="79">
        <v>0.1</v>
      </c>
      <c r="G10" s="79">
        <v>0.1</v>
      </c>
      <c r="H10" s="79">
        <v>0</v>
      </c>
      <c r="I10" s="87">
        <v>0.5</v>
      </c>
      <c r="J10" s="87">
        <v>0</v>
      </c>
      <c r="K10" s="87">
        <v>0</v>
      </c>
      <c r="L10" s="87">
        <v>0</v>
      </c>
      <c r="M10" s="87">
        <v>0</v>
      </c>
      <c r="N10" s="87">
        <v>0</v>
      </c>
      <c r="O10" s="87">
        <v>0</v>
      </c>
      <c r="P10" s="89">
        <v>0.5</v>
      </c>
      <c r="Q10" s="87">
        <v>0</v>
      </c>
      <c r="R10" s="87">
        <v>0</v>
      </c>
      <c r="S10" s="87">
        <v>0</v>
      </c>
    </row>
    <row r="11" spans="1:19" x14ac:dyDescent="0.2">
      <c r="A11" s="79" t="s">
        <v>13</v>
      </c>
      <c r="B11" s="79" t="s">
        <v>24</v>
      </c>
      <c r="C11" s="79" t="s">
        <v>27</v>
      </c>
      <c r="D11" s="79">
        <v>13.9</v>
      </c>
      <c r="E11" s="79">
        <v>2.3800000000000002E-2</v>
      </c>
      <c r="F11" s="79">
        <v>31.8</v>
      </c>
      <c r="G11" s="79">
        <v>31.8</v>
      </c>
      <c r="H11" s="79">
        <v>0</v>
      </c>
      <c r="I11" s="86">
        <v>0.5</v>
      </c>
      <c r="J11" s="87">
        <v>0</v>
      </c>
      <c r="K11" s="86">
        <v>0.5</v>
      </c>
      <c r="L11" s="87">
        <v>0</v>
      </c>
      <c r="M11" s="87">
        <v>0</v>
      </c>
      <c r="N11" s="87">
        <v>0</v>
      </c>
      <c r="O11" s="87">
        <v>0</v>
      </c>
      <c r="P11" s="87">
        <v>0</v>
      </c>
      <c r="Q11" s="87">
        <v>0</v>
      </c>
      <c r="R11" s="87">
        <v>0</v>
      </c>
      <c r="S11" s="87">
        <v>0</v>
      </c>
    </row>
    <row r="12" spans="1:19" x14ac:dyDescent="0.2">
      <c r="A12" s="79" t="s">
        <v>13</v>
      </c>
      <c r="B12" s="79" t="s">
        <v>24</v>
      </c>
      <c r="C12" s="79" t="s">
        <v>28</v>
      </c>
      <c r="D12" s="79">
        <v>3.4</v>
      </c>
      <c r="E12" s="79">
        <v>4.4999999999999997E-3</v>
      </c>
      <c r="F12" s="79">
        <v>4</v>
      </c>
      <c r="G12" s="79">
        <v>4</v>
      </c>
      <c r="H12" s="79">
        <v>0</v>
      </c>
      <c r="I12" s="86">
        <v>1</v>
      </c>
      <c r="J12" s="87">
        <v>0</v>
      </c>
      <c r="K12" s="87">
        <v>0</v>
      </c>
      <c r="L12" s="87">
        <v>0</v>
      </c>
      <c r="M12" s="87">
        <v>0</v>
      </c>
      <c r="N12" s="87">
        <v>0</v>
      </c>
      <c r="O12" s="87">
        <v>0</v>
      </c>
      <c r="P12" s="87">
        <v>0</v>
      </c>
      <c r="Q12" s="87">
        <v>0</v>
      </c>
      <c r="R12" s="87">
        <v>0</v>
      </c>
      <c r="S12" s="87">
        <v>0</v>
      </c>
    </row>
    <row r="13" spans="1:19" x14ac:dyDescent="0.2">
      <c r="A13" s="79" t="s">
        <v>13</v>
      </c>
      <c r="B13" s="79" t="s">
        <v>24</v>
      </c>
      <c r="C13" s="79" t="s">
        <v>29</v>
      </c>
      <c r="D13" s="79">
        <v>2.1</v>
      </c>
      <c r="E13" s="79">
        <v>4.4999999999999997E-3</v>
      </c>
      <c r="F13" s="79">
        <v>0.1</v>
      </c>
      <c r="G13" s="79">
        <v>0.1</v>
      </c>
      <c r="H13" s="79">
        <v>0</v>
      </c>
      <c r="I13" s="86">
        <v>0.95</v>
      </c>
      <c r="J13" s="87">
        <v>0</v>
      </c>
      <c r="K13" s="87">
        <v>0</v>
      </c>
      <c r="L13" s="86">
        <v>0.05</v>
      </c>
      <c r="M13" s="87">
        <v>0</v>
      </c>
      <c r="N13" s="87">
        <v>0</v>
      </c>
      <c r="O13" s="87">
        <v>0</v>
      </c>
      <c r="P13" s="87">
        <v>0</v>
      </c>
      <c r="Q13" s="87">
        <v>0</v>
      </c>
      <c r="R13" s="87">
        <v>0</v>
      </c>
      <c r="S13" s="87">
        <v>0</v>
      </c>
    </row>
    <row r="14" spans="1:19" x14ac:dyDescent="0.2">
      <c r="A14" s="79" t="s">
        <v>13</v>
      </c>
      <c r="B14" s="79" t="s">
        <v>24</v>
      </c>
      <c r="C14" s="79" t="s">
        <v>30</v>
      </c>
      <c r="D14" s="79">
        <v>8</v>
      </c>
      <c r="E14" s="79">
        <v>1.41E-2</v>
      </c>
      <c r="F14" s="79">
        <v>34.9</v>
      </c>
      <c r="G14" s="79">
        <v>34.9</v>
      </c>
      <c r="H14" s="79">
        <v>0</v>
      </c>
      <c r="I14" s="86">
        <v>0.5</v>
      </c>
      <c r="J14" s="87">
        <v>0</v>
      </c>
      <c r="K14" s="86">
        <v>0.5</v>
      </c>
      <c r="L14" s="86">
        <v>0</v>
      </c>
      <c r="M14" s="87">
        <v>0</v>
      </c>
      <c r="N14" s="87">
        <v>0</v>
      </c>
      <c r="O14" s="87">
        <v>0</v>
      </c>
      <c r="P14" s="87">
        <v>0</v>
      </c>
      <c r="Q14" s="87">
        <v>0</v>
      </c>
      <c r="R14" s="87">
        <v>0</v>
      </c>
      <c r="S14" s="87">
        <v>0</v>
      </c>
    </row>
    <row r="15" spans="1:19" x14ac:dyDescent="0.2">
      <c r="A15" s="79" t="s">
        <v>13</v>
      </c>
      <c r="B15" s="79" t="s">
        <v>24</v>
      </c>
      <c r="C15" s="79" t="s">
        <v>31</v>
      </c>
      <c r="D15" s="79">
        <v>5.7</v>
      </c>
      <c r="E15" s="79">
        <v>5.4000000000000003E-3</v>
      </c>
      <c r="F15" s="79">
        <v>30.8</v>
      </c>
      <c r="G15" s="79">
        <v>30.8</v>
      </c>
      <c r="H15" s="79">
        <v>0</v>
      </c>
      <c r="I15" s="86">
        <v>0.7</v>
      </c>
      <c r="J15" s="87">
        <v>0</v>
      </c>
      <c r="K15" s="87">
        <v>0</v>
      </c>
      <c r="L15" s="87">
        <v>0</v>
      </c>
      <c r="M15" s="87">
        <v>0</v>
      </c>
      <c r="N15" s="86">
        <v>0.1</v>
      </c>
      <c r="O15" s="79">
        <v>0.1</v>
      </c>
      <c r="P15" s="87">
        <v>0</v>
      </c>
      <c r="Q15" s="87">
        <v>0</v>
      </c>
      <c r="R15" s="87">
        <v>0</v>
      </c>
      <c r="S15" s="86">
        <v>0.1</v>
      </c>
    </row>
    <row r="16" spans="1:19" x14ac:dyDescent="0.2">
      <c r="A16" s="79" t="s">
        <v>13</v>
      </c>
      <c r="B16" s="79" t="s">
        <v>24</v>
      </c>
      <c r="C16" s="79" t="s">
        <v>32</v>
      </c>
      <c r="D16" s="79">
        <v>15.8</v>
      </c>
      <c r="E16" s="79">
        <v>2.3800000000000002E-2</v>
      </c>
      <c r="F16" s="79">
        <v>0</v>
      </c>
      <c r="G16" s="79">
        <v>0</v>
      </c>
      <c r="H16" s="79">
        <v>0</v>
      </c>
      <c r="I16" s="86">
        <v>1</v>
      </c>
      <c r="J16" s="87">
        <v>0</v>
      </c>
      <c r="K16" s="87">
        <v>0</v>
      </c>
      <c r="L16" s="87">
        <v>0</v>
      </c>
      <c r="M16" s="87">
        <v>0</v>
      </c>
      <c r="N16" s="87">
        <v>0</v>
      </c>
      <c r="O16" s="87">
        <v>0</v>
      </c>
      <c r="P16" s="87">
        <v>0</v>
      </c>
      <c r="Q16" s="87">
        <v>0</v>
      </c>
      <c r="R16" s="87">
        <v>0</v>
      </c>
      <c r="S16" s="87">
        <v>0</v>
      </c>
    </row>
    <row r="17" spans="1:19" x14ac:dyDescent="0.2">
      <c r="A17" s="79" t="s">
        <v>13</v>
      </c>
      <c r="B17" s="79" t="s">
        <v>24</v>
      </c>
      <c r="C17" s="79" t="s">
        <v>33</v>
      </c>
      <c r="D17" s="79">
        <v>0</v>
      </c>
      <c r="E17" s="79">
        <v>0</v>
      </c>
      <c r="F17" s="79">
        <v>0</v>
      </c>
      <c r="G17" s="79">
        <v>0</v>
      </c>
      <c r="H17" s="79">
        <v>0</v>
      </c>
      <c r="I17" s="87">
        <v>0.9</v>
      </c>
      <c r="J17" s="87">
        <v>0</v>
      </c>
      <c r="K17" s="87">
        <v>0</v>
      </c>
      <c r="L17" s="87">
        <v>0.01</v>
      </c>
      <c r="M17" s="87">
        <v>0</v>
      </c>
      <c r="N17" s="87">
        <v>0</v>
      </c>
      <c r="O17" s="87">
        <v>0</v>
      </c>
      <c r="P17" s="87">
        <v>0</v>
      </c>
      <c r="Q17" s="87">
        <v>0</v>
      </c>
      <c r="R17" s="89">
        <v>0.09</v>
      </c>
      <c r="S17" s="87">
        <v>0</v>
      </c>
    </row>
    <row r="18" spans="1:19" x14ac:dyDescent="0.2">
      <c r="A18" s="79" t="s">
        <v>13</v>
      </c>
      <c r="B18" s="79" t="s">
        <v>24</v>
      </c>
      <c r="C18" s="79" t="s">
        <v>34</v>
      </c>
      <c r="D18" s="79">
        <v>0</v>
      </c>
      <c r="E18" s="79">
        <v>0</v>
      </c>
      <c r="F18" s="79">
        <v>1.8</v>
      </c>
      <c r="G18" s="79">
        <v>1.8</v>
      </c>
      <c r="H18" s="79">
        <v>0</v>
      </c>
      <c r="I18" s="87">
        <v>0.98</v>
      </c>
      <c r="J18" s="87">
        <v>0.02</v>
      </c>
      <c r="K18" s="87">
        <v>0</v>
      </c>
      <c r="L18" s="87">
        <v>0</v>
      </c>
      <c r="M18" s="87">
        <v>0</v>
      </c>
      <c r="N18" s="87">
        <v>0</v>
      </c>
      <c r="O18" s="89">
        <v>0</v>
      </c>
      <c r="P18" s="87">
        <v>0</v>
      </c>
      <c r="Q18" s="89">
        <v>0</v>
      </c>
      <c r="R18" s="89">
        <v>0</v>
      </c>
      <c r="S18" s="87">
        <v>0</v>
      </c>
    </row>
    <row r="19" spans="1:19" x14ac:dyDescent="0.2">
      <c r="A19" s="79" t="s">
        <v>13</v>
      </c>
      <c r="B19" s="79" t="s">
        <v>35</v>
      </c>
      <c r="C19" s="79" t="s">
        <v>36</v>
      </c>
      <c r="D19" s="79">
        <v>31.5</v>
      </c>
      <c r="E19" s="79">
        <v>3.4500000000000003E-2</v>
      </c>
      <c r="F19" s="79">
        <v>0</v>
      </c>
      <c r="G19" s="79">
        <v>0</v>
      </c>
      <c r="H19" s="79">
        <v>0</v>
      </c>
      <c r="I19" s="86">
        <v>1</v>
      </c>
      <c r="J19" s="86">
        <v>0</v>
      </c>
      <c r="K19" s="86">
        <v>0</v>
      </c>
      <c r="L19" s="86">
        <v>0</v>
      </c>
      <c r="M19" s="86">
        <v>0</v>
      </c>
      <c r="N19" s="86">
        <v>0</v>
      </c>
      <c r="O19" s="79">
        <v>0</v>
      </c>
      <c r="P19" s="79">
        <v>0</v>
      </c>
      <c r="Q19" s="79">
        <v>0</v>
      </c>
      <c r="R19" s="79">
        <v>0</v>
      </c>
      <c r="S19" s="86">
        <v>0</v>
      </c>
    </row>
    <row r="20" spans="1:19" x14ac:dyDescent="0.2">
      <c r="A20" s="79" t="s">
        <v>13</v>
      </c>
      <c r="B20" s="79" t="s">
        <v>35</v>
      </c>
      <c r="C20" s="79" t="s">
        <v>38</v>
      </c>
      <c r="D20" s="79">
        <v>2.5299999999999998</v>
      </c>
      <c r="E20" s="79">
        <v>6.6E-3</v>
      </c>
      <c r="F20" s="79">
        <v>0</v>
      </c>
      <c r="G20" s="79">
        <v>0</v>
      </c>
      <c r="H20" s="79">
        <v>0</v>
      </c>
      <c r="I20" s="86">
        <v>1</v>
      </c>
      <c r="J20" s="86">
        <v>0</v>
      </c>
      <c r="K20" s="86">
        <v>0</v>
      </c>
      <c r="L20" s="86">
        <v>0</v>
      </c>
      <c r="M20" s="86">
        <v>0</v>
      </c>
      <c r="N20" s="86">
        <v>0</v>
      </c>
      <c r="O20" s="79">
        <v>0</v>
      </c>
      <c r="P20" s="79">
        <v>0</v>
      </c>
      <c r="Q20" s="79">
        <v>0</v>
      </c>
      <c r="R20" s="79">
        <v>0</v>
      </c>
      <c r="S20" s="86">
        <v>0</v>
      </c>
    </row>
    <row r="21" spans="1:19" x14ac:dyDescent="0.2">
      <c r="A21" s="79" t="s">
        <v>13</v>
      </c>
      <c r="B21" s="79" t="s">
        <v>35</v>
      </c>
      <c r="C21" s="79" t="s">
        <v>39</v>
      </c>
      <c r="D21" s="79">
        <v>1.08</v>
      </c>
      <c r="E21" s="79">
        <v>2.4000000000000001E-4</v>
      </c>
      <c r="F21" s="79">
        <v>0</v>
      </c>
      <c r="G21" s="79">
        <v>0</v>
      </c>
      <c r="H21" s="79">
        <v>0</v>
      </c>
      <c r="I21" s="86">
        <v>1</v>
      </c>
      <c r="J21" s="86">
        <v>0</v>
      </c>
      <c r="K21" s="86">
        <v>0</v>
      </c>
      <c r="L21" s="86">
        <v>0</v>
      </c>
      <c r="M21" s="86">
        <v>0</v>
      </c>
      <c r="N21" s="86">
        <v>0</v>
      </c>
      <c r="O21" s="79">
        <v>0</v>
      </c>
      <c r="P21" s="79">
        <v>0</v>
      </c>
      <c r="Q21" s="79">
        <v>0</v>
      </c>
      <c r="R21" s="79">
        <v>0</v>
      </c>
      <c r="S21" s="86">
        <v>0</v>
      </c>
    </row>
    <row r="22" spans="1:19" x14ac:dyDescent="0.2">
      <c r="A22" s="79" t="s">
        <v>13</v>
      </c>
      <c r="B22" s="79" t="s">
        <v>40</v>
      </c>
      <c r="C22" s="79" t="s">
        <v>41</v>
      </c>
      <c r="D22" s="79">
        <v>12.59824789</v>
      </c>
      <c r="E22" s="79">
        <v>8.2373159999999997E-3</v>
      </c>
      <c r="F22" s="79">
        <v>0.67929998800000002</v>
      </c>
      <c r="G22" s="79">
        <v>0.67929998800000002</v>
      </c>
      <c r="H22" s="79">
        <v>29.589041099999999</v>
      </c>
      <c r="I22" s="86">
        <v>0.9</v>
      </c>
      <c r="J22" s="86">
        <v>0</v>
      </c>
      <c r="K22" s="86">
        <v>0</v>
      </c>
      <c r="L22" s="86">
        <v>0</v>
      </c>
      <c r="M22" s="86">
        <v>0</v>
      </c>
      <c r="N22" s="86">
        <v>0</v>
      </c>
      <c r="O22" s="79">
        <v>0</v>
      </c>
      <c r="P22" s="86">
        <v>0.1</v>
      </c>
      <c r="Q22" s="79">
        <v>0</v>
      </c>
      <c r="R22" s="79">
        <v>0</v>
      </c>
      <c r="S22" s="86">
        <v>0</v>
      </c>
    </row>
    <row r="23" spans="1:19" x14ac:dyDescent="0.2">
      <c r="A23" s="79" t="s">
        <v>13</v>
      </c>
      <c r="B23" s="79" t="s">
        <v>40</v>
      </c>
      <c r="C23" s="79" t="s">
        <v>43</v>
      </c>
      <c r="D23" s="79">
        <v>23.50377958</v>
      </c>
      <c r="E23" s="79">
        <v>0.240472196</v>
      </c>
      <c r="F23" s="79">
        <v>0</v>
      </c>
      <c r="G23" s="79">
        <v>0</v>
      </c>
      <c r="H23" s="79">
        <v>7.1013698630000004</v>
      </c>
      <c r="I23" s="86">
        <v>0.4</v>
      </c>
      <c r="J23" s="86">
        <v>0</v>
      </c>
      <c r="K23" s="86">
        <v>0</v>
      </c>
      <c r="L23" s="86">
        <v>0</v>
      </c>
      <c r="M23" s="86">
        <v>0</v>
      </c>
      <c r="N23" s="86">
        <v>0</v>
      </c>
      <c r="O23" s="86">
        <v>0.6</v>
      </c>
      <c r="P23" s="79">
        <v>0</v>
      </c>
      <c r="Q23" s="79">
        <v>0</v>
      </c>
      <c r="R23" s="79">
        <v>0</v>
      </c>
      <c r="S23" s="86">
        <v>0</v>
      </c>
    </row>
    <row r="24" spans="1:19" x14ac:dyDescent="0.2">
      <c r="A24" s="79" t="s">
        <v>13</v>
      </c>
      <c r="B24" s="79" t="s">
        <v>40</v>
      </c>
      <c r="C24" s="79" t="s">
        <v>45</v>
      </c>
      <c r="D24" s="79">
        <v>32.062959429999999</v>
      </c>
      <c r="E24" s="79">
        <v>0</v>
      </c>
      <c r="F24" s="79">
        <v>559.74319009999999</v>
      </c>
      <c r="G24" s="79">
        <v>559.74319009999999</v>
      </c>
      <c r="H24" s="79">
        <v>0</v>
      </c>
      <c r="I24" s="86">
        <v>0.5</v>
      </c>
      <c r="J24" s="86">
        <v>0</v>
      </c>
      <c r="K24" s="86">
        <v>0</v>
      </c>
      <c r="L24" s="86">
        <v>0.2</v>
      </c>
      <c r="M24" s="86">
        <v>0</v>
      </c>
      <c r="N24" s="86">
        <v>0</v>
      </c>
      <c r="O24" s="86">
        <v>0.3</v>
      </c>
      <c r="P24" s="79">
        <v>0</v>
      </c>
      <c r="Q24" s="79">
        <v>0</v>
      </c>
      <c r="R24" s="79">
        <v>0</v>
      </c>
      <c r="S24" s="86">
        <v>0</v>
      </c>
    </row>
    <row r="25" spans="1:19" x14ac:dyDescent="0.2">
      <c r="A25" s="79" t="s">
        <v>13</v>
      </c>
      <c r="B25" s="79" t="s">
        <v>40</v>
      </c>
      <c r="C25" s="79" t="s">
        <v>46</v>
      </c>
      <c r="D25" s="79">
        <v>0.16151599899999999</v>
      </c>
      <c r="E25" s="79">
        <v>0</v>
      </c>
      <c r="F25" s="79">
        <v>0</v>
      </c>
      <c r="G25" s="79">
        <v>0</v>
      </c>
      <c r="H25" s="79">
        <v>0</v>
      </c>
      <c r="I25" s="86">
        <v>1</v>
      </c>
      <c r="J25" s="86">
        <v>0</v>
      </c>
      <c r="K25" s="86">
        <v>0</v>
      </c>
      <c r="L25" s="86">
        <v>0</v>
      </c>
      <c r="M25" s="86">
        <v>0</v>
      </c>
      <c r="N25" s="86">
        <v>0</v>
      </c>
      <c r="O25" s="79">
        <v>0</v>
      </c>
      <c r="P25" s="79">
        <v>0</v>
      </c>
      <c r="Q25" s="79">
        <v>0</v>
      </c>
      <c r="R25" s="79">
        <v>0</v>
      </c>
      <c r="S25" s="86">
        <v>0</v>
      </c>
    </row>
    <row r="26" spans="1:19" x14ac:dyDescent="0.2">
      <c r="A26" s="79" t="s">
        <v>13</v>
      </c>
      <c r="B26" s="79" t="s">
        <v>40</v>
      </c>
      <c r="C26" s="79" t="s">
        <v>48</v>
      </c>
      <c r="D26" s="79">
        <v>6.6</v>
      </c>
      <c r="E26" s="79">
        <v>1.6000000000000001E-3</v>
      </c>
      <c r="F26" s="79">
        <v>38</v>
      </c>
      <c r="G26" s="79">
        <v>38</v>
      </c>
      <c r="H26" s="79">
        <v>0.29589041100000002</v>
      </c>
      <c r="I26" s="86">
        <v>0.8</v>
      </c>
      <c r="J26" s="86">
        <v>0</v>
      </c>
      <c r="K26" s="86">
        <v>0.2</v>
      </c>
      <c r="L26" s="86">
        <v>0</v>
      </c>
      <c r="M26" s="86">
        <v>0</v>
      </c>
      <c r="N26" s="86">
        <v>0</v>
      </c>
      <c r="O26" s="79">
        <v>0</v>
      </c>
      <c r="P26" s="79">
        <v>0</v>
      </c>
      <c r="Q26" s="79">
        <v>0</v>
      </c>
      <c r="R26" s="79">
        <v>0</v>
      </c>
      <c r="S26" s="86">
        <v>0</v>
      </c>
    </row>
    <row r="27" spans="1:19" x14ac:dyDescent="0.2">
      <c r="A27" s="79" t="s">
        <v>13</v>
      </c>
      <c r="B27" s="79" t="s">
        <v>40</v>
      </c>
      <c r="C27" s="79" t="s">
        <v>49</v>
      </c>
      <c r="D27" s="79">
        <v>0.80757999300000005</v>
      </c>
      <c r="E27" s="79">
        <v>2.0189499999999999E-2</v>
      </c>
      <c r="F27" s="79">
        <v>39.399399299999999</v>
      </c>
      <c r="G27" s="79">
        <v>39.399399299999999</v>
      </c>
      <c r="H27" s="79">
        <v>1.923287671</v>
      </c>
      <c r="I27" s="86">
        <v>1</v>
      </c>
      <c r="J27" s="86">
        <v>0</v>
      </c>
      <c r="K27" s="86">
        <v>0</v>
      </c>
      <c r="L27" s="86">
        <v>0</v>
      </c>
      <c r="M27" s="86">
        <v>0</v>
      </c>
      <c r="N27" s="86">
        <v>0</v>
      </c>
      <c r="O27" s="79">
        <v>0</v>
      </c>
      <c r="P27" s="79">
        <v>0</v>
      </c>
      <c r="Q27" s="79">
        <v>0</v>
      </c>
      <c r="R27" s="79">
        <v>0</v>
      </c>
      <c r="S27" s="86">
        <v>0</v>
      </c>
    </row>
    <row r="28" spans="1:19" x14ac:dyDescent="0.2">
      <c r="A28" s="79" t="s">
        <v>13</v>
      </c>
      <c r="B28" s="79" t="s">
        <v>40</v>
      </c>
      <c r="C28" s="79" t="s">
        <v>50</v>
      </c>
      <c r="D28" s="79">
        <v>2.1804659810000002</v>
      </c>
      <c r="E28" s="79">
        <v>0</v>
      </c>
      <c r="F28" s="79">
        <v>0</v>
      </c>
      <c r="G28" s="79">
        <v>0</v>
      </c>
      <c r="H28" s="79">
        <v>0</v>
      </c>
      <c r="I28" s="86">
        <v>1</v>
      </c>
      <c r="J28" s="86">
        <v>0</v>
      </c>
      <c r="K28" s="86">
        <v>0</v>
      </c>
      <c r="L28" s="86">
        <v>0</v>
      </c>
      <c r="M28" s="86">
        <v>0</v>
      </c>
      <c r="N28" s="86">
        <v>0</v>
      </c>
      <c r="O28" s="79">
        <v>0</v>
      </c>
      <c r="P28" s="79">
        <v>0</v>
      </c>
      <c r="Q28" s="79">
        <v>0</v>
      </c>
      <c r="R28" s="79">
        <v>0</v>
      </c>
      <c r="S28" s="86">
        <v>0</v>
      </c>
    </row>
    <row r="29" spans="1:19" x14ac:dyDescent="0.2">
      <c r="A29" s="79" t="s">
        <v>13</v>
      </c>
      <c r="B29" s="79" t="s">
        <v>40</v>
      </c>
      <c r="C29" s="79" t="s">
        <v>51</v>
      </c>
      <c r="D29" s="79">
        <v>1.3</v>
      </c>
      <c r="E29" s="79">
        <v>0</v>
      </c>
      <c r="F29" s="79">
        <v>5</v>
      </c>
      <c r="G29" s="79">
        <v>5</v>
      </c>
      <c r="H29" s="79">
        <v>0</v>
      </c>
      <c r="I29" s="86">
        <v>0.6</v>
      </c>
      <c r="J29" s="86">
        <v>0</v>
      </c>
      <c r="K29" s="86">
        <v>0.4</v>
      </c>
      <c r="L29" s="86">
        <v>0</v>
      </c>
      <c r="M29" s="86">
        <v>0</v>
      </c>
      <c r="N29" s="86">
        <v>0</v>
      </c>
      <c r="O29" s="79">
        <v>0</v>
      </c>
      <c r="P29" s="79">
        <v>0</v>
      </c>
      <c r="Q29" s="79">
        <v>0</v>
      </c>
      <c r="R29" s="79">
        <v>0</v>
      </c>
      <c r="S29" s="86">
        <v>0</v>
      </c>
    </row>
    <row r="30" spans="1:19" x14ac:dyDescent="0.2">
      <c r="A30" s="79" t="s">
        <v>13</v>
      </c>
      <c r="B30" s="79" t="s">
        <v>40</v>
      </c>
      <c r="C30" s="79" t="s">
        <v>52</v>
      </c>
      <c r="D30" s="79">
        <v>6.6221559409999999</v>
      </c>
      <c r="E30" s="79">
        <v>3.6341099999999999E-3</v>
      </c>
      <c r="F30" s="79">
        <v>12.906699769999999</v>
      </c>
      <c r="G30" s="79">
        <v>12.906699769999999</v>
      </c>
      <c r="H30" s="79">
        <v>1.1835616440000001</v>
      </c>
      <c r="I30" s="86">
        <v>0.99</v>
      </c>
      <c r="J30" s="86">
        <v>0</v>
      </c>
      <c r="K30" s="86">
        <v>0</v>
      </c>
      <c r="L30" s="86">
        <v>0</v>
      </c>
      <c r="M30" s="86">
        <v>0</v>
      </c>
      <c r="N30" s="86">
        <v>0</v>
      </c>
      <c r="O30" s="79">
        <v>0</v>
      </c>
      <c r="P30" s="79">
        <v>0</v>
      </c>
      <c r="Q30" s="79">
        <v>0</v>
      </c>
      <c r="R30" s="79">
        <v>0</v>
      </c>
      <c r="S30" s="86">
        <v>0.01</v>
      </c>
    </row>
    <row r="31" spans="1:19" x14ac:dyDescent="0.2">
      <c r="A31" s="79" t="s">
        <v>13</v>
      </c>
      <c r="B31" s="79" t="s">
        <v>40</v>
      </c>
      <c r="C31" s="79" t="s">
        <v>53</v>
      </c>
      <c r="D31" s="79">
        <v>1.3</v>
      </c>
      <c r="E31" s="79">
        <v>5.7000000000000002E-3</v>
      </c>
      <c r="F31" s="79">
        <v>2</v>
      </c>
      <c r="G31" s="79">
        <v>2</v>
      </c>
      <c r="H31" s="79">
        <v>0.147945205</v>
      </c>
      <c r="I31" s="86">
        <v>0.3</v>
      </c>
      <c r="J31" s="86">
        <v>0</v>
      </c>
      <c r="K31" s="86">
        <v>0.7</v>
      </c>
      <c r="L31" s="86">
        <v>0</v>
      </c>
      <c r="M31" s="86">
        <v>0</v>
      </c>
      <c r="N31" s="86">
        <v>0</v>
      </c>
      <c r="O31" s="79">
        <v>0</v>
      </c>
      <c r="P31" s="79">
        <v>0</v>
      </c>
      <c r="Q31" s="79">
        <v>0</v>
      </c>
      <c r="R31" s="79">
        <v>0</v>
      </c>
      <c r="S31" s="86">
        <v>0</v>
      </c>
    </row>
    <row r="32" spans="1:19" x14ac:dyDescent="0.2">
      <c r="A32" s="79" t="s">
        <v>13</v>
      </c>
      <c r="B32" s="79" t="s">
        <v>40</v>
      </c>
      <c r="C32" s="79" t="s">
        <v>54</v>
      </c>
      <c r="D32" s="79">
        <v>0.39900000000000002</v>
      </c>
      <c r="E32" s="79">
        <v>0</v>
      </c>
      <c r="F32" s="79">
        <v>1</v>
      </c>
      <c r="G32" s="79">
        <v>1</v>
      </c>
      <c r="H32" s="79">
        <v>0</v>
      </c>
      <c r="I32" s="86">
        <v>0</v>
      </c>
      <c r="J32" s="86">
        <v>0</v>
      </c>
      <c r="K32" s="86">
        <v>0.6</v>
      </c>
      <c r="L32" s="86">
        <v>0</v>
      </c>
      <c r="M32" s="86">
        <v>0.4</v>
      </c>
      <c r="N32" s="86">
        <v>0</v>
      </c>
      <c r="O32" s="79">
        <v>0</v>
      </c>
      <c r="P32" s="79">
        <v>0</v>
      </c>
      <c r="Q32" s="79">
        <v>0</v>
      </c>
      <c r="R32" s="79">
        <v>0</v>
      </c>
      <c r="S32" s="86">
        <v>0</v>
      </c>
    </row>
    <row r="33" spans="1:19" x14ac:dyDescent="0.2">
      <c r="A33" s="79" t="s">
        <v>13</v>
      </c>
      <c r="B33" s="79" t="s">
        <v>40</v>
      </c>
      <c r="C33" s="79" t="s">
        <v>56</v>
      </c>
      <c r="D33" s="79">
        <v>0.2</v>
      </c>
      <c r="E33" s="79">
        <v>0</v>
      </c>
      <c r="F33" s="79">
        <v>1</v>
      </c>
      <c r="G33" s="79">
        <v>1</v>
      </c>
      <c r="H33" s="79">
        <v>0</v>
      </c>
      <c r="I33" s="86">
        <v>0.1</v>
      </c>
      <c r="J33" s="86">
        <v>0.25</v>
      </c>
      <c r="K33" s="86">
        <v>0.65</v>
      </c>
      <c r="L33" s="86">
        <v>0</v>
      </c>
      <c r="M33" s="86">
        <v>0</v>
      </c>
      <c r="N33" s="86">
        <v>0</v>
      </c>
      <c r="O33" s="79">
        <v>0</v>
      </c>
      <c r="P33" s="79">
        <v>0</v>
      </c>
      <c r="Q33" s="79">
        <v>0</v>
      </c>
      <c r="R33" s="79">
        <v>0</v>
      </c>
      <c r="S33" s="86">
        <v>0</v>
      </c>
    </row>
    <row r="34" spans="1:19" x14ac:dyDescent="0.2">
      <c r="A34" s="79" t="s">
        <v>13</v>
      </c>
      <c r="B34" s="79" t="s">
        <v>40</v>
      </c>
      <c r="C34" s="79" t="s">
        <v>57</v>
      </c>
      <c r="D34" s="79">
        <v>0.2</v>
      </c>
      <c r="E34" s="79">
        <v>0</v>
      </c>
      <c r="F34" s="79">
        <v>1</v>
      </c>
      <c r="G34" s="79">
        <v>1</v>
      </c>
      <c r="H34" s="79">
        <v>0</v>
      </c>
      <c r="I34" s="86">
        <v>0.75</v>
      </c>
      <c r="J34" s="86">
        <v>0</v>
      </c>
      <c r="K34" s="86">
        <v>0</v>
      </c>
      <c r="L34" s="86">
        <v>0</v>
      </c>
      <c r="M34" s="86">
        <v>0</v>
      </c>
      <c r="N34" s="86">
        <v>0</v>
      </c>
      <c r="O34" s="79">
        <v>0.25</v>
      </c>
      <c r="P34" s="79">
        <v>0</v>
      </c>
      <c r="Q34" s="79">
        <v>0</v>
      </c>
      <c r="R34" s="79">
        <v>0</v>
      </c>
      <c r="S34" s="86">
        <v>0</v>
      </c>
    </row>
    <row r="35" spans="1:19" x14ac:dyDescent="0.2">
      <c r="A35" s="79" t="s">
        <v>13</v>
      </c>
      <c r="B35" s="79" t="s">
        <v>40</v>
      </c>
      <c r="C35" s="79" t="s">
        <v>58</v>
      </c>
      <c r="D35" s="79">
        <v>4.5</v>
      </c>
      <c r="E35" s="79">
        <v>0</v>
      </c>
      <c r="F35" s="79">
        <v>0</v>
      </c>
      <c r="G35" s="79">
        <v>0</v>
      </c>
      <c r="H35" s="79">
        <v>0</v>
      </c>
      <c r="I35" s="86">
        <v>0.9</v>
      </c>
      <c r="J35" s="86">
        <v>0.05</v>
      </c>
      <c r="K35" s="86">
        <v>0</v>
      </c>
      <c r="L35" s="86">
        <v>0.05</v>
      </c>
      <c r="M35" s="86">
        <v>0</v>
      </c>
      <c r="N35" s="86">
        <v>0</v>
      </c>
      <c r="O35" s="79">
        <v>0</v>
      </c>
      <c r="P35" s="79">
        <v>0</v>
      </c>
      <c r="Q35" s="79">
        <v>0</v>
      </c>
      <c r="R35" s="79">
        <v>0</v>
      </c>
      <c r="S35" s="86">
        <v>0</v>
      </c>
    </row>
    <row r="36" spans="1:19" x14ac:dyDescent="0.2">
      <c r="A36" s="79" t="s">
        <v>13</v>
      </c>
      <c r="B36" s="79" t="s">
        <v>40</v>
      </c>
      <c r="C36" s="79" t="s">
        <v>59</v>
      </c>
      <c r="D36" s="79">
        <v>4.7647219569999999</v>
      </c>
      <c r="E36" s="79">
        <v>0</v>
      </c>
      <c r="F36" s="79">
        <v>0</v>
      </c>
      <c r="G36" s="79">
        <v>0</v>
      </c>
      <c r="H36" s="79">
        <v>0</v>
      </c>
      <c r="I36" s="86">
        <v>1</v>
      </c>
      <c r="J36" s="86">
        <v>0</v>
      </c>
      <c r="K36" s="86">
        <v>0</v>
      </c>
      <c r="L36" s="86">
        <v>0</v>
      </c>
      <c r="M36" s="86">
        <v>0</v>
      </c>
      <c r="N36" s="86">
        <v>0</v>
      </c>
      <c r="O36" s="79">
        <v>0</v>
      </c>
      <c r="P36" s="79">
        <v>0</v>
      </c>
      <c r="Q36" s="79">
        <v>0</v>
      </c>
      <c r="R36" s="79">
        <v>0</v>
      </c>
      <c r="S36" s="86">
        <v>0</v>
      </c>
    </row>
    <row r="37" spans="1:19" x14ac:dyDescent="0.2">
      <c r="A37" s="79" t="s">
        <v>13</v>
      </c>
      <c r="B37" s="79" t="s">
        <v>40</v>
      </c>
      <c r="C37" s="79" t="s">
        <v>60</v>
      </c>
      <c r="D37" s="79">
        <v>29.153637740000001</v>
      </c>
      <c r="E37" s="79">
        <v>0</v>
      </c>
      <c r="F37" s="79">
        <v>0</v>
      </c>
      <c r="G37" s="79">
        <v>0</v>
      </c>
      <c r="H37" s="79">
        <v>0</v>
      </c>
      <c r="I37" s="86">
        <v>1</v>
      </c>
      <c r="J37" s="86">
        <v>0</v>
      </c>
      <c r="K37" s="86">
        <v>0</v>
      </c>
      <c r="L37" s="86">
        <v>0</v>
      </c>
      <c r="M37" s="86">
        <v>0</v>
      </c>
      <c r="N37" s="86">
        <v>0</v>
      </c>
      <c r="O37" s="79">
        <v>0</v>
      </c>
      <c r="P37" s="79">
        <v>0</v>
      </c>
      <c r="Q37" s="79">
        <v>0</v>
      </c>
      <c r="R37" s="79">
        <v>0</v>
      </c>
      <c r="S37" s="86">
        <v>0</v>
      </c>
    </row>
    <row r="38" spans="1:19" x14ac:dyDescent="0.2">
      <c r="A38" s="79" t="s">
        <v>13</v>
      </c>
      <c r="B38" s="79" t="s">
        <v>40</v>
      </c>
      <c r="C38" s="79" t="s">
        <v>61</v>
      </c>
      <c r="D38" s="79">
        <v>1.9381919830000001</v>
      </c>
      <c r="E38" s="79">
        <v>0</v>
      </c>
      <c r="F38" s="79">
        <v>0</v>
      </c>
      <c r="G38" s="79">
        <v>0</v>
      </c>
      <c r="H38" s="79">
        <v>0</v>
      </c>
      <c r="I38" s="86">
        <v>1</v>
      </c>
      <c r="J38" s="86">
        <v>0</v>
      </c>
      <c r="K38" s="86">
        <v>0</v>
      </c>
      <c r="L38" s="86">
        <v>0</v>
      </c>
      <c r="M38" s="86">
        <v>0</v>
      </c>
      <c r="N38" s="86">
        <v>0</v>
      </c>
      <c r="O38" s="79">
        <v>0</v>
      </c>
      <c r="P38" s="79">
        <v>0</v>
      </c>
      <c r="Q38" s="79">
        <v>0</v>
      </c>
      <c r="R38" s="79">
        <v>0</v>
      </c>
      <c r="S38" s="86">
        <v>0</v>
      </c>
    </row>
    <row r="39" spans="1:19" x14ac:dyDescent="0.2">
      <c r="A39" s="79" t="s">
        <v>13</v>
      </c>
      <c r="B39" s="79" t="s">
        <v>40</v>
      </c>
      <c r="C39" s="79" t="s">
        <v>62</v>
      </c>
      <c r="D39" s="79">
        <v>2.665013976</v>
      </c>
      <c r="E39" s="79">
        <v>0</v>
      </c>
      <c r="F39" s="79">
        <v>0</v>
      </c>
      <c r="G39" s="79">
        <v>0</v>
      </c>
      <c r="H39" s="79">
        <v>0</v>
      </c>
      <c r="I39" s="86">
        <v>1</v>
      </c>
      <c r="J39" s="86">
        <v>0</v>
      </c>
      <c r="K39" s="86">
        <v>0</v>
      </c>
      <c r="L39" s="86">
        <v>0</v>
      </c>
      <c r="M39" s="86">
        <v>0</v>
      </c>
      <c r="N39" s="86">
        <v>0</v>
      </c>
      <c r="O39" s="79">
        <v>0</v>
      </c>
      <c r="P39" s="79">
        <v>0</v>
      </c>
      <c r="Q39" s="79">
        <v>0</v>
      </c>
      <c r="R39" s="79">
        <v>0</v>
      </c>
      <c r="S39" s="86">
        <v>0</v>
      </c>
    </row>
    <row r="40" spans="1:19" x14ac:dyDescent="0.2">
      <c r="A40" s="79" t="s">
        <v>13</v>
      </c>
      <c r="B40" s="79" t="s">
        <v>40</v>
      </c>
      <c r="C40" s="79" t="s">
        <v>63</v>
      </c>
      <c r="D40" s="79">
        <v>1.6</v>
      </c>
      <c r="E40" s="79">
        <v>0</v>
      </c>
      <c r="F40" s="79">
        <v>0</v>
      </c>
      <c r="G40" s="79">
        <v>0</v>
      </c>
      <c r="H40" s="79">
        <v>0</v>
      </c>
      <c r="I40" s="86">
        <v>1</v>
      </c>
      <c r="J40" s="86">
        <v>0</v>
      </c>
      <c r="K40" s="86">
        <v>0</v>
      </c>
      <c r="L40" s="86">
        <v>0</v>
      </c>
      <c r="M40" s="86">
        <v>0</v>
      </c>
      <c r="N40" s="86">
        <v>0</v>
      </c>
      <c r="O40" s="79">
        <v>0</v>
      </c>
      <c r="P40" s="79">
        <v>0</v>
      </c>
      <c r="Q40" s="79">
        <v>0</v>
      </c>
      <c r="R40" s="79">
        <v>0</v>
      </c>
      <c r="S40" s="86">
        <v>0</v>
      </c>
    </row>
    <row r="41" spans="1:19" x14ac:dyDescent="0.2">
      <c r="A41" s="79" t="s">
        <v>13</v>
      </c>
      <c r="B41" s="79" t="s">
        <v>64</v>
      </c>
      <c r="C41" s="79" t="s">
        <v>65</v>
      </c>
      <c r="D41" s="79">
        <v>0</v>
      </c>
      <c r="E41" s="79">
        <v>0</v>
      </c>
      <c r="F41" s="79">
        <v>0</v>
      </c>
      <c r="G41" s="79">
        <v>0</v>
      </c>
      <c r="H41" s="79">
        <v>0</v>
      </c>
      <c r="I41" s="87">
        <v>1</v>
      </c>
      <c r="J41" s="87">
        <v>0</v>
      </c>
      <c r="K41" s="87">
        <v>0</v>
      </c>
      <c r="L41" s="87">
        <v>0</v>
      </c>
      <c r="M41" s="87">
        <v>0</v>
      </c>
      <c r="N41" s="87">
        <v>0</v>
      </c>
      <c r="O41" s="89">
        <v>0</v>
      </c>
      <c r="P41" s="89">
        <v>0</v>
      </c>
      <c r="Q41" s="89">
        <v>0</v>
      </c>
      <c r="R41" s="89">
        <v>0</v>
      </c>
      <c r="S41" s="87">
        <v>0</v>
      </c>
    </row>
    <row r="42" spans="1:19" x14ac:dyDescent="0.2">
      <c r="A42" s="79" t="s">
        <v>13</v>
      </c>
      <c r="B42" s="79" t="s">
        <v>64</v>
      </c>
      <c r="C42" s="79" t="s">
        <v>66</v>
      </c>
      <c r="D42" s="79">
        <v>0</v>
      </c>
      <c r="E42" s="79">
        <v>0</v>
      </c>
      <c r="F42" s="79">
        <v>0</v>
      </c>
      <c r="G42" s="79">
        <v>0</v>
      </c>
      <c r="H42" s="79">
        <v>0</v>
      </c>
      <c r="I42" s="86">
        <v>1</v>
      </c>
      <c r="J42" s="86">
        <v>0</v>
      </c>
      <c r="K42" s="86">
        <v>0</v>
      </c>
      <c r="L42" s="86">
        <v>0</v>
      </c>
      <c r="M42" s="86">
        <v>0</v>
      </c>
      <c r="N42" s="86">
        <v>0</v>
      </c>
      <c r="O42" s="79">
        <v>0</v>
      </c>
      <c r="P42" s="79">
        <v>0</v>
      </c>
      <c r="Q42" s="79">
        <v>0</v>
      </c>
      <c r="R42" s="79">
        <v>0</v>
      </c>
      <c r="S42" s="86">
        <v>0</v>
      </c>
    </row>
    <row r="43" spans="1:19" x14ac:dyDescent="0.2">
      <c r="A43" s="79" t="s">
        <v>13</v>
      </c>
      <c r="B43" s="79" t="s">
        <v>64</v>
      </c>
      <c r="C43" s="79" t="s">
        <v>67</v>
      </c>
      <c r="D43" s="79">
        <v>0</v>
      </c>
      <c r="E43" s="79">
        <v>0</v>
      </c>
      <c r="F43" s="79">
        <v>0</v>
      </c>
      <c r="G43" s="79">
        <v>0</v>
      </c>
      <c r="H43" s="79">
        <v>0</v>
      </c>
      <c r="I43" s="86">
        <v>1</v>
      </c>
      <c r="J43" s="86">
        <v>0</v>
      </c>
      <c r="K43" s="86">
        <v>0</v>
      </c>
      <c r="L43" s="86">
        <v>0</v>
      </c>
      <c r="M43" s="86">
        <v>0</v>
      </c>
      <c r="N43" s="86">
        <v>0</v>
      </c>
      <c r="O43" s="79">
        <v>0</v>
      </c>
      <c r="P43" s="79">
        <v>0</v>
      </c>
      <c r="Q43" s="79">
        <v>0</v>
      </c>
      <c r="R43" s="79">
        <v>0</v>
      </c>
      <c r="S43" s="86">
        <v>0</v>
      </c>
    </row>
    <row r="44" spans="1:19" x14ac:dyDescent="0.2">
      <c r="A44" s="79" t="s">
        <v>13</v>
      </c>
      <c r="B44" s="79" t="s">
        <v>64</v>
      </c>
      <c r="C44" s="79" t="s">
        <v>68</v>
      </c>
      <c r="D44" s="79">
        <v>0</v>
      </c>
      <c r="E44" s="79">
        <v>0</v>
      </c>
      <c r="F44" s="79">
        <v>0</v>
      </c>
      <c r="G44" s="79">
        <v>0</v>
      </c>
      <c r="H44" s="79">
        <v>0</v>
      </c>
      <c r="I44" s="86">
        <v>0.5</v>
      </c>
      <c r="J44" s="87">
        <v>0</v>
      </c>
      <c r="K44" s="87">
        <v>0</v>
      </c>
      <c r="L44" s="87">
        <v>0</v>
      </c>
      <c r="M44" s="87">
        <v>0</v>
      </c>
      <c r="N44" s="87">
        <v>0</v>
      </c>
      <c r="O44" s="89">
        <v>0</v>
      </c>
      <c r="P44" s="89">
        <v>0.5</v>
      </c>
      <c r="Q44" s="89">
        <v>0</v>
      </c>
      <c r="R44" s="89">
        <v>0</v>
      </c>
      <c r="S44" s="87">
        <v>0</v>
      </c>
    </row>
    <row r="45" spans="1:19" x14ac:dyDescent="0.2">
      <c r="A45" s="79" t="s">
        <v>13</v>
      </c>
      <c r="B45" s="79" t="s">
        <v>64</v>
      </c>
      <c r="C45" s="79" t="s">
        <v>69</v>
      </c>
      <c r="D45" s="79">
        <v>0</v>
      </c>
      <c r="E45" s="79">
        <v>0</v>
      </c>
      <c r="F45" s="79">
        <v>0</v>
      </c>
      <c r="G45" s="79">
        <v>0</v>
      </c>
      <c r="H45" s="79">
        <v>0</v>
      </c>
      <c r="I45" s="87">
        <v>1</v>
      </c>
      <c r="J45" s="87">
        <v>0</v>
      </c>
      <c r="K45" s="87">
        <v>0</v>
      </c>
      <c r="L45" s="87">
        <v>0</v>
      </c>
      <c r="M45" s="87">
        <v>0</v>
      </c>
      <c r="N45" s="87">
        <v>0</v>
      </c>
      <c r="O45" s="89">
        <v>0</v>
      </c>
      <c r="P45" s="89">
        <v>0</v>
      </c>
      <c r="Q45" s="89">
        <v>0</v>
      </c>
      <c r="R45" s="89">
        <v>0</v>
      </c>
      <c r="S45" s="87">
        <v>0</v>
      </c>
    </row>
    <row r="46" spans="1:19" x14ac:dyDescent="0.2">
      <c r="A46" s="79" t="s">
        <v>13</v>
      </c>
      <c r="B46" s="79" t="s">
        <v>64</v>
      </c>
      <c r="C46" s="79" t="s">
        <v>70</v>
      </c>
      <c r="D46" s="79">
        <v>0</v>
      </c>
      <c r="E46" s="79">
        <v>0</v>
      </c>
      <c r="F46" s="79">
        <v>0</v>
      </c>
      <c r="G46" s="79">
        <v>0</v>
      </c>
      <c r="H46" s="79">
        <v>0</v>
      </c>
      <c r="I46" s="86">
        <v>0.5</v>
      </c>
      <c r="J46" s="87">
        <v>0</v>
      </c>
      <c r="K46" s="87">
        <v>0</v>
      </c>
      <c r="L46" s="87">
        <v>0</v>
      </c>
      <c r="M46" s="87">
        <v>0</v>
      </c>
      <c r="N46" s="87">
        <v>0</v>
      </c>
      <c r="O46" s="89">
        <v>0</v>
      </c>
      <c r="P46" s="89">
        <v>0.5</v>
      </c>
      <c r="Q46" s="89">
        <v>0</v>
      </c>
      <c r="R46" s="89">
        <v>0</v>
      </c>
      <c r="S46" s="87">
        <v>0</v>
      </c>
    </row>
    <row r="47" spans="1:19" x14ac:dyDescent="0.2">
      <c r="A47" s="79" t="s">
        <v>13</v>
      </c>
      <c r="B47" s="79" t="s">
        <v>64</v>
      </c>
      <c r="C47" s="79" t="s">
        <v>71</v>
      </c>
      <c r="D47" s="79">
        <v>1443.257746</v>
      </c>
      <c r="E47" s="79">
        <v>0</v>
      </c>
      <c r="F47" s="79">
        <v>0</v>
      </c>
      <c r="G47" s="79">
        <v>0</v>
      </c>
      <c r="H47" s="79">
        <v>0</v>
      </c>
      <c r="I47" s="86">
        <v>0.9</v>
      </c>
      <c r="J47" s="86">
        <v>0</v>
      </c>
      <c r="K47" s="86">
        <v>0</v>
      </c>
      <c r="L47" s="86">
        <v>0</v>
      </c>
      <c r="M47" s="86">
        <v>0</v>
      </c>
      <c r="N47" s="86">
        <v>0.05</v>
      </c>
      <c r="O47" s="79">
        <v>0</v>
      </c>
      <c r="P47" s="79">
        <v>0.05</v>
      </c>
      <c r="Q47" s="79">
        <v>0</v>
      </c>
      <c r="R47" s="79">
        <v>0</v>
      </c>
      <c r="S47" s="86">
        <v>0</v>
      </c>
    </row>
    <row r="48" spans="1:19" x14ac:dyDescent="0.2">
      <c r="A48" s="79" t="s">
        <v>13</v>
      </c>
      <c r="B48" s="79" t="s">
        <v>64</v>
      </c>
      <c r="C48" s="79" t="s">
        <v>73</v>
      </c>
      <c r="D48" s="79">
        <v>1107.9148210000001</v>
      </c>
      <c r="E48" s="79">
        <v>0</v>
      </c>
      <c r="F48" s="79">
        <v>0</v>
      </c>
      <c r="G48" s="79">
        <v>0</v>
      </c>
      <c r="H48" s="79">
        <v>0</v>
      </c>
      <c r="I48" s="87">
        <v>0</v>
      </c>
      <c r="J48" s="87">
        <v>0</v>
      </c>
      <c r="K48" s="87">
        <v>0</v>
      </c>
      <c r="L48" s="87">
        <v>0</v>
      </c>
      <c r="M48" s="87">
        <v>0</v>
      </c>
      <c r="N48" s="87">
        <v>0</v>
      </c>
      <c r="O48" s="89">
        <v>0</v>
      </c>
      <c r="P48" s="89">
        <v>0</v>
      </c>
      <c r="Q48" s="89">
        <v>0</v>
      </c>
      <c r="R48" s="87">
        <v>1</v>
      </c>
      <c r="S48" s="86">
        <v>0</v>
      </c>
    </row>
    <row r="49" spans="1:19" x14ac:dyDescent="0.2">
      <c r="A49" s="79" t="s">
        <v>13</v>
      </c>
      <c r="B49" s="79" t="s">
        <v>64</v>
      </c>
      <c r="C49" s="79" t="s">
        <v>75</v>
      </c>
      <c r="D49" s="79">
        <v>2.92486588</v>
      </c>
      <c r="E49" s="79">
        <v>0</v>
      </c>
      <c r="F49" s="79">
        <v>0</v>
      </c>
      <c r="G49" s="79">
        <v>0</v>
      </c>
      <c r="H49" s="79">
        <v>0</v>
      </c>
      <c r="I49" s="86">
        <v>0</v>
      </c>
      <c r="J49" s="86">
        <v>1</v>
      </c>
      <c r="K49" s="86">
        <v>0</v>
      </c>
      <c r="L49" s="86">
        <v>0</v>
      </c>
      <c r="M49" s="86">
        <v>0</v>
      </c>
      <c r="N49" s="86">
        <v>0</v>
      </c>
      <c r="O49" s="79">
        <v>0</v>
      </c>
      <c r="P49" s="79">
        <v>0</v>
      </c>
      <c r="Q49" s="79">
        <v>0</v>
      </c>
      <c r="R49" s="79">
        <v>0</v>
      </c>
      <c r="S49" s="86">
        <v>0</v>
      </c>
    </row>
    <row r="50" spans="1:19" x14ac:dyDescent="0.2">
      <c r="A50" s="79" t="s">
        <v>13</v>
      </c>
      <c r="B50" s="79" t="s">
        <v>64</v>
      </c>
      <c r="C50" s="79" t="s">
        <v>76</v>
      </c>
      <c r="D50" s="79">
        <v>5.1185152890000003</v>
      </c>
      <c r="E50" s="79">
        <v>0</v>
      </c>
      <c r="F50" s="79">
        <v>0</v>
      </c>
      <c r="G50" s="79">
        <v>0</v>
      </c>
      <c r="H50" s="79">
        <v>0</v>
      </c>
      <c r="I50" s="86">
        <v>0</v>
      </c>
      <c r="J50" s="86">
        <v>1</v>
      </c>
      <c r="K50" s="86">
        <v>0</v>
      </c>
      <c r="L50" s="86">
        <v>0</v>
      </c>
      <c r="M50" s="86">
        <v>0</v>
      </c>
      <c r="N50" s="86">
        <v>0</v>
      </c>
      <c r="O50" s="79">
        <v>0</v>
      </c>
      <c r="P50" s="79">
        <v>0</v>
      </c>
      <c r="Q50" s="79">
        <v>0</v>
      </c>
      <c r="R50" s="79">
        <v>0</v>
      </c>
      <c r="S50" s="86">
        <v>0</v>
      </c>
    </row>
    <row r="51" spans="1:19" x14ac:dyDescent="0.2">
      <c r="A51" s="79" t="s">
        <v>13</v>
      </c>
      <c r="B51" s="79" t="s">
        <v>64</v>
      </c>
      <c r="C51" s="79" t="s">
        <v>77</v>
      </c>
      <c r="D51" s="79">
        <v>5.3622541129999997</v>
      </c>
      <c r="E51" s="79">
        <v>0</v>
      </c>
      <c r="F51" s="79">
        <v>0</v>
      </c>
      <c r="G51" s="79">
        <v>0</v>
      </c>
      <c r="H51" s="79">
        <v>0</v>
      </c>
      <c r="I51" s="86">
        <v>0</v>
      </c>
      <c r="J51" s="86">
        <v>1</v>
      </c>
      <c r="K51" s="86">
        <v>0</v>
      </c>
      <c r="L51" s="86">
        <v>0</v>
      </c>
      <c r="M51" s="86">
        <v>0</v>
      </c>
      <c r="N51" s="86">
        <v>0</v>
      </c>
      <c r="O51" s="79">
        <v>0</v>
      </c>
      <c r="P51" s="79">
        <v>0</v>
      </c>
      <c r="Q51" s="79">
        <v>0</v>
      </c>
      <c r="R51" s="79">
        <v>0</v>
      </c>
      <c r="S51" s="86">
        <v>0</v>
      </c>
    </row>
    <row r="52" spans="1:19" x14ac:dyDescent="0.2">
      <c r="A52" s="79" t="s">
        <v>13</v>
      </c>
      <c r="B52" s="79" t="s">
        <v>64</v>
      </c>
      <c r="C52" s="79" t="s">
        <v>78</v>
      </c>
      <c r="D52" s="79">
        <v>150.63059279999999</v>
      </c>
      <c r="E52" s="79">
        <v>0</v>
      </c>
      <c r="F52" s="79">
        <v>0</v>
      </c>
      <c r="G52" s="79">
        <v>0</v>
      </c>
      <c r="H52" s="79">
        <v>0</v>
      </c>
      <c r="I52" s="86">
        <v>0.5</v>
      </c>
      <c r="J52" s="86">
        <v>0</v>
      </c>
      <c r="K52" s="86">
        <v>0.5</v>
      </c>
      <c r="L52" s="86">
        <v>0</v>
      </c>
      <c r="M52" s="86">
        <v>0</v>
      </c>
      <c r="N52" s="86">
        <v>0</v>
      </c>
      <c r="O52" s="79">
        <v>0</v>
      </c>
      <c r="P52" s="79">
        <v>0</v>
      </c>
      <c r="Q52" s="79">
        <v>0</v>
      </c>
      <c r="R52" s="79">
        <v>0</v>
      </c>
      <c r="S52" s="86">
        <v>0</v>
      </c>
    </row>
    <row r="53" spans="1:19" x14ac:dyDescent="0.2">
      <c r="A53" s="79" t="s">
        <v>13</v>
      </c>
      <c r="B53" s="79" t="s">
        <v>64</v>
      </c>
      <c r="C53" s="79" t="s">
        <v>79</v>
      </c>
      <c r="D53" s="79">
        <v>72.235652130000005</v>
      </c>
      <c r="E53" s="79">
        <v>0</v>
      </c>
      <c r="F53" s="79">
        <v>0</v>
      </c>
      <c r="G53" s="79">
        <v>0</v>
      </c>
      <c r="H53" s="79">
        <v>0</v>
      </c>
      <c r="I53" s="86">
        <v>0</v>
      </c>
      <c r="J53" s="86">
        <v>0</v>
      </c>
      <c r="K53" s="86">
        <v>0</v>
      </c>
      <c r="L53" s="86">
        <v>0</v>
      </c>
      <c r="M53" s="86">
        <v>0</v>
      </c>
      <c r="N53" s="86">
        <v>0</v>
      </c>
      <c r="O53" s="79">
        <v>0</v>
      </c>
      <c r="P53" s="79">
        <v>0</v>
      </c>
      <c r="Q53" s="79">
        <v>0</v>
      </c>
      <c r="R53" s="79">
        <v>0</v>
      </c>
      <c r="S53" s="86">
        <v>0</v>
      </c>
    </row>
    <row r="54" spans="1:19" x14ac:dyDescent="0.2">
      <c r="A54" s="79" t="s">
        <v>13</v>
      </c>
      <c r="B54" s="79" t="s">
        <v>81</v>
      </c>
      <c r="C54" s="79" t="s">
        <v>65</v>
      </c>
      <c r="D54" s="79">
        <v>0</v>
      </c>
      <c r="E54" s="79">
        <v>0</v>
      </c>
      <c r="F54" s="79">
        <v>0</v>
      </c>
      <c r="G54" s="79">
        <v>0</v>
      </c>
      <c r="H54" s="79">
        <v>0</v>
      </c>
      <c r="I54" s="86">
        <v>1</v>
      </c>
      <c r="J54" s="87">
        <v>0</v>
      </c>
      <c r="K54" s="87">
        <v>0</v>
      </c>
      <c r="L54" s="87">
        <v>0</v>
      </c>
      <c r="M54" s="87">
        <v>0</v>
      </c>
      <c r="N54" s="87">
        <v>0</v>
      </c>
      <c r="O54" s="89">
        <v>0</v>
      </c>
      <c r="P54" s="89">
        <v>0</v>
      </c>
      <c r="Q54" s="89">
        <v>0</v>
      </c>
      <c r="R54" s="89">
        <v>0</v>
      </c>
      <c r="S54" s="87">
        <v>0</v>
      </c>
    </row>
    <row r="55" spans="1:19" x14ac:dyDescent="0.2">
      <c r="A55" s="79" t="s">
        <v>13</v>
      </c>
      <c r="B55" s="79" t="s">
        <v>81</v>
      </c>
      <c r="C55" s="79" t="s">
        <v>66</v>
      </c>
      <c r="D55" s="79">
        <v>0</v>
      </c>
      <c r="E55" s="79">
        <v>0</v>
      </c>
      <c r="F55" s="79">
        <v>0</v>
      </c>
      <c r="G55" s="79">
        <v>0</v>
      </c>
      <c r="H55" s="79">
        <v>0</v>
      </c>
      <c r="I55" s="86">
        <v>1</v>
      </c>
      <c r="J55" s="86">
        <v>0</v>
      </c>
      <c r="K55" s="86">
        <v>0</v>
      </c>
      <c r="L55" s="86">
        <v>0</v>
      </c>
      <c r="M55" s="86">
        <v>0</v>
      </c>
      <c r="N55" s="86">
        <v>0</v>
      </c>
      <c r="O55" s="79">
        <v>0</v>
      </c>
      <c r="P55" s="79">
        <v>0</v>
      </c>
      <c r="Q55" s="79">
        <v>0</v>
      </c>
      <c r="R55" s="79">
        <v>0</v>
      </c>
      <c r="S55" s="86">
        <v>0</v>
      </c>
    </row>
    <row r="56" spans="1:19" x14ac:dyDescent="0.2">
      <c r="A56" s="79" t="s">
        <v>13</v>
      </c>
      <c r="B56" s="79" t="s">
        <v>81</v>
      </c>
      <c r="C56" s="79" t="s">
        <v>67</v>
      </c>
      <c r="D56" s="79">
        <v>0</v>
      </c>
      <c r="E56" s="79">
        <v>0</v>
      </c>
      <c r="F56" s="79">
        <v>0</v>
      </c>
      <c r="G56" s="79">
        <v>0</v>
      </c>
      <c r="H56" s="79">
        <v>0</v>
      </c>
      <c r="I56" s="86">
        <v>1</v>
      </c>
      <c r="J56" s="86">
        <v>0</v>
      </c>
      <c r="K56" s="86">
        <v>0</v>
      </c>
      <c r="L56" s="86">
        <v>0</v>
      </c>
      <c r="M56" s="86">
        <v>0</v>
      </c>
      <c r="N56" s="86">
        <v>0</v>
      </c>
      <c r="O56" s="79">
        <v>0</v>
      </c>
      <c r="P56" s="79">
        <v>0</v>
      </c>
      <c r="Q56" s="79">
        <v>0</v>
      </c>
      <c r="R56" s="79">
        <v>0</v>
      </c>
      <c r="S56" s="86">
        <v>0</v>
      </c>
    </row>
    <row r="57" spans="1:19" x14ac:dyDescent="0.2">
      <c r="A57" s="79" t="s">
        <v>13</v>
      </c>
      <c r="B57" s="79" t="s">
        <v>81</v>
      </c>
      <c r="C57" s="79" t="s">
        <v>68</v>
      </c>
      <c r="D57" s="79">
        <v>0</v>
      </c>
      <c r="E57" s="79">
        <v>0</v>
      </c>
      <c r="F57" s="79">
        <v>0</v>
      </c>
      <c r="G57" s="79">
        <v>0</v>
      </c>
      <c r="H57" s="79">
        <v>0</v>
      </c>
      <c r="I57" s="86">
        <v>0.5</v>
      </c>
      <c r="J57" s="87">
        <v>0</v>
      </c>
      <c r="K57" s="87">
        <v>0</v>
      </c>
      <c r="L57" s="87">
        <v>0</v>
      </c>
      <c r="M57" s="87">
        <v>0</v>
      </c>
      <c r="N57" s="87">
        <v>0</v>
      </c>
      <c r="O57" s="89">
        <v>0</v>
      </c>
      <c r="P57" s="89">
        <v>0.5</v>
      </c>
      <c r="Q57" s="79">
        <v>0</v>
      </c>
      <c r="R57" s="79">
        <v>0</v>
      </c>
      <c r="S57" s="86">
        <v>0</v>
      </c>
    </row>
    <row r="58" spans="1:19" x14ac:dyDescent="0.2">
      <c r="A58" s="79" t="s">
        <v>13</v>
      </c>
      <c r="B58" s="79" t="s">
        <v>81</v>
      </c>
      <c r="C58" s="79" t="s">
        <v>69</v>
      </c>
      <c r="D58" s="79">
        <v>0</v>
      </c>
      <c r="E58" s="79">
        <v>0</v>
      </c>
      <c r="F58" s="79">
        <v>0</v>
      </c>
      <c r="G58" s="79">
        <v>0</v>
      </c>
      <c r="H58" s="79">
        <v>0</v>
      </c>
      <c r="I58" s="87">
        <v>1</v>
      </c>
      <c r="J58" s="87">
        <v>0</v>
      </c>
      <c r="K58" s="86">
        <v>0</v>
      </c>
      <c r="L58" s="86">
        <v>0</v>
      </c>
      <c r="M58" s="86">
        <v>0</v>
      </c>
      <c r="N58" s="86">
        <v>0</v>
      </c>
      <c r="O58" s="79">
        <v>0</v>
      </c>
      <c r="P58" s="79">
        <v>0</v>
      </c>
      <c r="Q58" s="79">
        <v>0</v>
      </c>
      <c r="R58" s="79">
        <v>0</v>
      </c>
      <c r="S58" s="86">
        <v>0</v>
      </c>
    </row>
    <row r="59" spans="1:19" x14ac:dyDescent="0.2">
      <c r="A59" s="79" t="s">
        <v>13</v>
      </c>
      <c r="B59" s="79" t="s">
        <v>81</v>
      </c>
      <c r="C59" s="79" t="s">
        <v>70</v>
      </c>
      <c r="D59" s="79">
        <v>0</v>
      </c>
      <c r="E59" s="79">
        <v>0</v>
      </c>
      <c r="F59" s="79">
        <v>0</v>
      </c>
      <c r="G59" s="79">
        <v>0</v>
      </c>
      <c r="H59" s="79">
        <v>0</v>
      </c>
      <c r="I59" s="86">
        <v>0.5</v>
      </c>
      <c r="J59" s="87">
        <v>0</v>
      </c>
      <c r="K59" s="87">
        <v>0</v>
      </c>
      <c r="L59" s="87">
        <v>0</v>
      </c>
      <c r="M59" s="87">
        <v>0</v>
      </c>
      <c r="N59" s="87">
        <v>0</v>
      </c>
      <c r="O59" s="89">
        <v>0</v>
      </c>
      <c r="P59" s="89">
        <v>0.5</v>
      </c>
      <c r="Q59" s="89">
        <v>0</v>
      </c>
      <c r="R59" s="89">
        <v>0</v>
      </c>
      <c r="S59" s="86">
        <v>0</v>
      </c>
    </row>
    <row r="60" spans="1:19" x14ac:dyDescent="0.2">
      <c r="A60" s="79" t="s">
        <v>13</v>
      </c>
      <c r="B60" s="79" t="s">
        <v>81</v>
      </c>
      <c r="C60" s="79" t="s">
        <v>82</v>
      </c>
      <c r="D60" s="79">
        <v>1010.347586</v>
      </c>
      <c r="E60" s="79">
        <v>0</v>
      </c>
      <c r="F60" s="79">
        <v>0</v>
      </c>
      <c r="G60" s="79">
        <v>0</v>
      </c>
      <c r="H60" s="79">
        <v>0</v>
      </c>
      <c r="I60" s="86">
        <v>0.95</v>
      </c>
      <c r="J60" s="86">
        <v>0</v>
      </c>
      <c r="K60" s="86">
        <v>0</v>
      </c>
      <c r="L60" s="86">
        <v>0</v>
      </c>
      <c r="M60" s="86">
        <v>0</v>
      </c>
      <c r="N60" s="86">
        <v>0</v>
      </c>
      <c r="O60" s="79">
        <v>0</v>
      </c>
      <c r="P60" s="79">
        <v>0.05</v>
      </c>
      <c r="Q60" s="79">
        <v>0</v>
      </c>
      <c r="R60" s="79">
        <v>0</v>
      </c>
      <c r="S60" s="86">
        <v>0</v>
      </c>
    </row>
    <row r="61" spans="1:19" x14ac:dyDescent="0.2">
      <c r="A61" s="79" t="s">
        <v>13</v>
      </c>
      <c r="B61" s="79" t="s">
        <v>81</v>
      </c>
      <c r="C61" s="79" t="s">
        <v>73</v>
      </c>
      <c r="D61" s="79">
        <v>506.63968720000003</v>
      </c>
      <c r="E61" s="79">
        <v>0</v>
      </c>
      <c r="F61" s="79">
        <v>0</v>
      </c>
      <c r="G61" s="79">
        <v>0</v>
      </c>
      <c r="H61" s="79">
        <v>0</v>
      </c>
      <c r="I61" s="87">
        <v>0</v>
      </c>
      <c r="J61" s="87">
        <v>0</v>
      </c>
      <c r="K61" s="87">
        <v>0</v>
      </c>
      <c r="L61" s="87">
        <v>0</v>
      </c>
      <c r="M61" s="87">
        <v>0</v>
      </c>
      <c r="N61" s="87">
        <v>0</v>
      </c>
      <c r="O61" s="89">
        <v>0</v>
      </c>
      <c r="P61" s="89">
        <v>0</v>
      </c>
      <c r="Q61" s="89">
        <v>0</v>
      </c>
      <c r="R61" s="87">
        <v>1</v>
      </c>
      <c r="S61" s="86">
        <v>0</v>
      </c>
    </row>
    <row r="62" spans="1:19" x14ac:dyDescent="0.2">
      <c r="A62" s="79" t="s">
        <v>13</v>
      </c>
      <c r="B62" s="79" t="s">
        <v>81</v>
      </c>
      <c r="C62" s="79" t="s">
        <v>75</v>
      </c>
      <c r="D62" s="79">
        <v>1.3375153989999999</v>
      </c>
      <c r="E62" s="79">
        <v>0</v>
      </c>
      <c r="F62" s="79">
        <v>0</v>
      </c>
      <c r="G62" s="79">
        <v>0</v>
      </c>
      <c r="H62" s="79">
        <v>0</v>
      </c>
      <c r="I62" s="86">
        <v>0</v>
      </c>
      <c r="J62" s="86">
        <v>1</v>
      </c>
      <c r="K62" s="86">
        <v>0</v>
      </c>
      <c r="L62" s="86">
        <v>0</v>
      </c>
      <c r="M62" s="86">
        <v>0</v>
      </c>
      <c r="N62" s="86">
        <v>0</v>
      </c>
      <c r="O62" s="79">
        <v>0</v>
      </c>
      <c r="P62" s="79">
        <v>0</v>
      </c>
      <c r="Q62" s="79">
        <v>0</v>
      </c>
      <c r="R62" s="79">
        <v>0</v>
      </c>
      <c r="S62" s="86">
        <v>0</v>
      </c>
    </row>
    <row r="63" spans="1:19" x14ac:dyDescent="0.2">
      <c r="A63" s="79" t="s">
        <v>13</v>
      </c>
      <c r="B63" s="79" t="s">
        <v>81</v>
      </c>
      <c r="C63" s="79" t="s">
        <v>76</v>
      </c>
      <c r="D63" s="79">
        <v>2.3406519480000001</v>
      </c>
      <c r="E63" s="79">
        <v>0</v>
      </c>
      <c r="F63" s="79">
        <v>0</v>
      </c>
      <c r="G63" s="79">
        <v>0</v>
      </c>
      <c r="H63" s="79">
        <v>0</v>
      </c>
      <c r="I63" s="86">
        <v>0</v>
      </c>
      <c r="J63" s="86">
        <v>1</v>
      </c>
      <c r="K63" s="86">
        <v>0</v>
      </c>
      <c r="L63" s="86">
        <v>0</v>
      </c>
      <c r="M63" s="86">
        <v>0</v>
      </c>
      <c r="N63" s="86">
        <v>0</v>
      </c>
      <c r="O63" s="79">
        <v>0</v>
      </c>
      <c r="P63" s="79">
        <v>0</v>
      </c>
      <c r="Q63" s="79">
        <v>0</v>
      </c>
      <c r="R63" s="79">
        <v>0</v>
      </c>
      <c r="S63" s="86">
        <v>0</v>
      </c>
    </row>
    <row r="64" spans="1:19" x14ac:dyDescent="0.2">
      <c r="A64" s="79" t="s">
        <v>13</v>
      </c>
      <c r="B64" s="79" t="s">
        <v>81</v>
      </c>
      <c r="C64" s="79" t="s">
        <v>77</v>
      </c>
      <c r="D64" s="79">
        <v>2.452111565</v>
      </c>
      <c r="E64" s="79">
        <v>0</v>
      </c>
      <c r="F64" s="79">
        <v>0</v>
      </c>
      <c r="G64" s="79">
        <v>0</v>
      </c>
      <c r="H64" s="79">
        <v>0</v>
      </c>
      <c r="I64" s="86">
        <v>0</v>
      </c>
      <c r="J64" s="86">
        <v>1</v>
      </c>
      <c r="K64" s="86">
        <v>0</v>
      </c>
      <c r="L64" s="86">
        <v>0</v>
      </c>
      <c r="M64" s="86">
        <v>0</v>
      </c>
      <c r="N64" s="86">
        <v>0</v>
      </c>
      <c r="O64" s="79">
        <v>0</v>
      </c>
      <c r="P64" s="79">
        <v>0</v>
      </c>
      <c r="Q64" s="79">
        <v>0</v>
      </c>
      <c r="R64" s="79">
        <v>0</v>
      </c>
      <c r="S64" s="86">
        <v>0</v>
      </c>
    </row>
    <row r="65" spans="1:19" x14ac:dyDescent="0.2">
      <c r="A65" s="79" t="s">
        <v>13</v>
      </c>
      <c r="B65" s="79" t="s">
        <v>81</v>
      </c>
      <c r="C65" s="79" t="s">
        <v>78</v>
      </c>
      <c r="D65" s="79">
        <v>68.882043049999993</v>
      </c>
      <c r="E65" s="79">
        <v>0</v>
      </c>
      <c r="F65" s="79">
        <v>0</v>
      </c>
      <c r="G65" s="79">
        <v>0</v>
      </c>
      <c r="H65" s="79">
        <v>0</v>
      </c>
      <c r="I65" s="86">
        <v>0.5</v>
      </c>
      <c r="J65" s="86">
        <v>0</v>
      </c>
      <c r="K65" s="86">
        <v>0.5</v>
      </c>
      <c r="L65" s="86">
        <v>0</v>
      </c>
      <c r="M65" s="86">
        <v>0</v>
      </c>
      <c r="N65" s="86">
        <v>0</v>
      </c>
      <c r="O65" s="79">
        <v>0</v>
      </c>
      <c r="P65" s="79">
        <v>0</v>
      </c>
      <c r="Q65" s="79">
        <v>0</v>
      </c>
      <c r="R65" s="79">
        <v>0</v>
      </c>
      <c r="S65" s="86">
        <v>0</v>
      </c>
    </row>
    <row r="66" spans="1:19" x14ac:dyDescent="0.2">
      <c r="A66" s="79" t="s">
        <v>13</v>
      </c>
      <c r="B66" s="79" t="s">
        <v>81</v>
      </c>
      <c r="C66" s="79" t="s">
        <v>79</v>
      </c>
      <c r="D66" s="79">
        <v>50.568318069999997</v>
      </c>
      <c r="E66" s="79">
        <v>0</v>
      </c>
      <c r="F66" s="79">
        <v>0</v>
      </c>
      <c r="G66" s="79">
        <v>0</v>
      </c>
      <c r="H66" s="79">
        <v>0</v>
      </c>
      <c r="I66" s="86">
        <v>0</v>
      </c>
      <c r="J66" s="86">
        <v>0</v>
      </c>
      <c r="K66" s="86">
        <v>0</v>
      </c>
      <c r="L66" s="86">
        <v>0</v>
      </c>
      <c r="M66" s="86">
        <v>0</v>
      </c>
      <c r="N66" s="86">
        <v>0</v>
      </c>
      <c r="O66" s="79">
        <v>0</v>
      </c>
      <c r="P66" s="79">
        <v>0</v>
      </c>
      <c r="Q66" s="79">
        <v>0</v>
      </c>
      <c r="R66" s="79">
        <v>0</v>
      </c>
      <c r="S66" s="86">
        <v>0</v>
      </c>
    </row>
    <row r="67" spans="1:19" x14ac:dyDescent="0.2">
      <c r="A67" s="79" t="s">
        <v>13</v>
      </c>
      <c r="B67" s="79" t="s">
        <v>83</v>
      </c>
      <c r="C67" s="79" t="s">
        <v>84</v>
      </c>
      <c r="D67" s="79">
        <v>1.4808588309999999</v>
      </c>
      <c r="E67" s="79">
        <v>0</v>
      </c>
      <c r="F67" s="79">
        <v>0</v>
      </c>
      <c r="G67" s="79">
        <v>0</v>
      </c>
      <c r="H67" s="79">
        <v>0</v>
      </c>
      <c r="I67" s="86">
        <v>0.9</v>
      </c>
      <c r="J67" s="86">
        <v>0</v>
      </c>
      <c r="K67" s="86">
        <v>0.1</v>
      </c>
      <c r="L67" s="86">
        <v>0</v>
      </c>
      <c r="M67" s="86">
        <v>0</v>
      </c>
      <c r="N67" s="86">
        <v>0</v>
      </c>
      <c r="O67" s="79">
        <v>0</v>
      </c>
      <c r="P67" s="79">
        <v>0</v>
      </c>
      <c r="Q67" s="79">
        <v>0</v>
      </c>
      <c r="R67" s="79">
        <v>0</v>
      </c>
      <c r="S67" s="86">
        <v>0</v>
      </c>
    </row>
    <row r="68" spans="1:19" x14ac:dyDescent="0.2">
      <c r="A68" s="79" t="s">
        <v>13</v>
      </c>
      <c r="B68" s="79" t="s">
        <v>83</v>
      </c>
      <c r="C68" s="79" t="s">
        <v>85</v>
      </c>
      <c r="D68" s="79">
        <v>2.4857273229999999</v>
      </c>
      <c r="E68" s="79">
        <v>0</v>
      </c>
      <c r="F68" s="79">
        <v>0</v>
      </c>
      <c r="G68" s="79">
        <v>0</v>
      </c>
      <c r="H68" s="79">
        <v>0</v>
      </c>
      <c r="I68" s="86">
        <v>1</v>
      </c>
      <c r="J68" s="86">
        <v>0</v>
      </c>
      <c r="K68" s="86">
        <v>0</v>
      </c>
      <c r="L68" s="86">
        <v>0</v>
      </c>
      <c r="M68" s="86">
        <v>0</v>
      </c>
      <c r="N68" s="86">
        <v>0</v>
      </c>
      <c r="O68" s="79">
        <v>0</v>
      </c>
      <c r="P68" s="79">
        <v>0</v>
      </c>
      <c r="Q68" s="79">
        <v>0</v>
      </c>
      <c r="R68" s="79">
        <v>0</v>
      </c>
      <c r="S68" s="86">
        <v>0</v>
      </c>
    </row>
    <row r="69" spans="1:19" x14ac:dyDescent="0.2">
      <c r="A69" s="79" t="s">
        <v>13</v>
      </c>
      <c r="B69" s="79" t="s">
        <v>83</v>
      </c>
      <c r="C69" s="79" t="s">
        <v>86</v>
      </c>
      <c r="D69" s="79">
        <v>0.47599033800000001</v>
      </c>
      <c r="E69" s="79">
        <v>0</v>
      </c>
      <c r="F69" s="79">
        <v>0</v>
      </c>
      <c r="G69" s="79">
        <v>0</v>
      </c>
      <c r="H69" s="79">
        <v>0</v>
      </c>
      <c r="I69" s="86">
        <v>1</v>
      </c>
      <c r="J69" s="86">
        <v>0</v>
      </c>
      <c r="K69" s="86">
        <v>0</v>
      </c>
      <c r="L69" s="86">
        <v>0</v>
      </c>
      <c r="M69" s="86">
        <v>0</v>
      </c>
      <c r="N69" s="86">
        <v>0</v>
      </c>
      <c r="O69" s="79">
        <v>0</v>
      </c>
      <c r="P69" s="79">
        <v>0</v>
      </c>
      <c r="Q69" s="79">
        <v>0</v>
      </c>
      <c r="R69" s="79">
        <v>0</v>
      </c>
      <c r="S69" s="86">
        <v>0</v>
      </c>
    </row>
    <row r="70" spans="1:19" x14ac:dyDescent="0.2">
      <c r="A70" s="79" t="s">
        <v>13</v>
      </c>
      <c r="B70" s="79" t="s">
        <v>83</v>
      </c>
      <c r="C70" s="79" t="s">
        <v>87</v>
      </c>
      <c r="D70" s="79">
        <v>0.35963714499999999</v>
      </c>
      <c r="E70" s="79">
        <v>0</v>
      </c>
      <c r="F70" s="79">
        <v>0</v>
      </c>
      <c r="G70" s="79">
        <v>0</v>
      </c>
      <c r="H70" s="79">
        <v>0</v>
      </c>
      <c r="I70" s="86">
        <v>1</v>
      </c>
      <c r="J70" s="86">
        <v>0</v>
      </c>
      <c r="K70" s="86">
        <v>0</v>
      </c>
      <c r="L70" s="86">
        <v>0</v>
      </c>
      <c r="M70" s="86">
        <v>0</v>
      </c>
      <c r="N70" s="86">
        <v>0</v>
      </c>
      <c r="O70" s="79">
        <v>0</v>
      </c>
      <c r="P70" s="79">
        <v>0</v>
      </c>
      <c r="Q70" s="79">
        <v>0</v>
      </c>
      <c r="R70" s="79">
        <v>0</v>
      </c>
      <c r="S70" s="86">
        <v>0</v>
      </c>
    </row>
    <row r="71" spans="1:19" x14ac:dyDescent="0.2">
      <c r="A71" s="79" t="s">
        <v>13</v>
      </c>
      <c r="B71" s="79" t="s">
        <v>83</v>
      </c>
      <c r="C71" s="79" t="s">
        <v>88</v>
      </c>
      <c r="D71" s="79">
        <v>0.36363636399999999</v>
      </c>
      <c r="E71" s="79">
        <v>0</v>
      </c>
      <c r="F71" s="79">
        <v>0</v>
      </c>
      <c r="G71" s="79">
        <v>0</v>
      </c>
      <c r="H71" s="79">
        <v>0</v>
      </c>
      <c r="I71" s="86">
        <v>1</v>
      </c>
      <c r="J71" s="86">
        <v>0</v>
      </c>
      <c r="K71" s="86">
        <v>0</v>
      </c>
      <c r="L71" s="86">
        <v>0</v>
      </c>
      <c r="M71" s="86">
        <v>0</v>
      </c>
      <c r="N71" s="86">
        <v>0</v>
      </c>
      <c r="O71" s="79">
        <v>0</v>
      </c>
      <c r="P71" s="79">
        <v>0</v>
      </c>
      <c r="Q71" s="79">
        <v>0</v>
      </c>
      <c r="R71" s="79">
        <v>0</v>
      </c>
      <c r="S71" s="86">
        <v>0</v>
      </c>
    </row>
    <row r="72" spans="1:19" x14ac:dyDescent="0.2">
      <c r="A72" s="79" t="s">
        <v>13</v>
      </c>
      <c r="B72" s="79" t="s">
        <v>83</v>
      </c>
      <c r="C72" s="79" t="s">
        <v>89</v>
      </c>
      <c r="D72" s="79">
        <v>0.36363636399999999</v>
      </c>
      <c r="E72" s="79">
        <v>0</v>
      </c>
      <c r="F72" s="79">
        <v>0</v>
      </c>
      <c r="G72" s="79">
        <v>0</v>
      </c>
      <c r="H72" s="79">
        <v>0</v>
      </c>
      <c r="I72" s="86">
        <v>1</v>
      </c>
      <c r="J72" s="86">
        <v>0</v>
      </c>
      <c r="K72" s="86">
        <v>0</v>
      </c>
      <c r="L72" s="86">
        <v>0</v>
      </c>
      <c r="M72" s="86">
        <v>0</v>
      </c>
      <c r="N72" s="86">
        <v>0</v>
      </c>
      <c r="O72" s="79">
        <v>0</v>
      </c>
      <c r="P72" s="79">
        <v>0</v>
      </c>
      <c r="Q72" s="79">
        <v>0</v>
      </c>
      <c r="R72" s="79">
        <v>0</v>
      </c>
      <c r="S72" s="86">
        <v>0</v>
      </c>
    </row>
    <row r="73" spans="1:19" x14ac:dyDescent="0.2">
      <c r="A73" s="79" t="s">
        <v>13</v>
      </c>
      <c r="B73" s="79" t="s">
        <v>83</v>
      </c>
      <c r="C73" s="79" t="s">
        <v>90</v>
      </c>
      <c r="D73" s="79">
        <v>4.7599033850000003</v>
      </c>
      <c r="E73" s="79">
        <v>0</v>
      </c>
      <c r="F73" s="79">
        <v>0</v>
      </c>
      <c r="G73" s="79">
        <v>0</v>
      </c>
      <c r="H73" s="79">
        <v>0</v>
      </c>
      <c r="I73" s="86">
        <v>0.95</v>
      </c>
      <c r="J73" s="86">
        <v>0.05</v>
      </c>
      <c r="K73" s="86">
        <v>0</v>
      </c>
      <c r="L73" s="86">
        <v>0</v>
      </c>
      <c r="M73" s="86">
        <v>0</v>
      </c>
      <c r="N73" s="86">
        <v>0</v>
      </c>
      <c r="O73" s="79">
        <v>0</v>
      </c>
      <c r="P73" s="79">
        <v>0</v>
      </c>
      <c r="Q73" s="79">
        <v>0</v>
      </c>
      <c r="R73" s="79">
        <v>0</v>
      </c>
      <c r="S73" s="86">
        <v>0</v>
      </c>
    </row>
    <row r="74" spans="1:19" x14ac:dyDescent="0.2">
      <c r="A74" s="79" t="s">
        <v>13</v>
      </c>
      <c r="B74" s="79" t="s">
        <v>83</v>
      </c>
      <c r="C74" s="79" t="s">
        <v>91</v>
      </c>
      <c r="D74" s="79">
        <v>0.10577563099999999</v>
      </c>
      <c r="E74" s="79">
        <v>0</v>
      </c>
      <c r="F74" s="79">
        <v>0</v>
      </c>
      <c r="G74" s="79">
        <v>0</v>
      </c>
      <c r="H74" s="79">
        <v>0</v>
      </c>
      <c r="I74" s="86">
        <v>0.9</v>
      </c>
      <c r="J74" s="86">
        <v>0.1</v>
      </c>
      <c r="K74" s="86">
        <v>0</v>
      </c>
      <c r="L74" s="86">
        <v>0</v>
      </c>
      <c r="M74" s="86">
        <v>0</v>
      </c>
      <c r="N74" s="86">
        <v>0</v>
      </c>
      <c r="O74" s="79">
        <v>0</v>
      </c>
      <c r="P74" s="79">
        <v>0</v>
      </c>
      <c r="Q74" s="79">
        <v>0</v>
      </c>
      <c r="R74" s="79">
        <v>0</v>
      </c>
      <c r="S74" s="86">
        <v>0</v>
      </c>
    </row>
    <row r="75" spans="1:19" x14ac:dyDescent="0.2">
      <c r="A75" s="79" t="s">
        <v>13</v>
      </c>
      <c r="B75" s="79" t="s">
        <v>83</v>
      </c>
      <c r="C75" s="79" t="s">
        <v>92</v>
      </c>
      <c r="D75" s="79">
        <v>5.5080597000000002E-2</v>
      </c>
      <c r="E75" s="79">
        <v>0</v>
      </c>
      <c r="F75" s="79">
        <v>0</v>
      </c>
      <c r="G75" s="79">
        <v>0</v>
      </c>
      <c r="H75" s="79">
        <v>0</v>
      </c>
      <c r="I75" s="86">
        <v>1</v>
      </c>
      <c r="J75" s="86">
        <v>0</v>
      </c>
      <c r="K75" s="86">
        <v>0</v>
      </c>
      <c r="L75" s="86">
        <v>0</v>
      </c>
      <c r="M75" s="86">
        <v>0</v>
      </c>
      <c r="N75" s="86">
        <v>0</v>
      </c>
      <c r="O75" s="79">
        <v>0</v>
      </c>
      <c r="P75" s="79">
        <v>0</v>
      </c>
      <c r="Q75" s="79">
        <v>0</v>
      </c>
      <c r="R75" s="79">
        <v>0</v>
      </c>
      <c r="S75" s="86">
        <v>0</v>
      </c>
    </row>
    <row r="76" spans="1:19" x14ac:dyDescent="0.2">
      <c r="A76" s="79" t="s">
        <v>13</v>
      </c>
      <c r="B76" s="79" t="s">
        <v>83</v>
      </c>
      <c r="C76" s="79" t="s">
        <v>93</v>
      </c>
      <c r="D76" s="79">
        <v>0.409090909</v>
      </c>
      <c r="E76" s="79">
        <v>0</v>
      </c>
      <c r="F76" s="79">
        <v>0</v>
      </c>
      <c r="G76" s="79">
        <v>0</v>
      </c>
      <c r="H76" s="79">
        <v>0</v>
      </c>
      <c r="I76" s="86">
        <v>0</v>
      </c>
      <c r="J76" s="86">
        <v>0</v>
      </c>
      <c r="K76" s="86">
        <v>0.6</v>
      </c>
      <c r="L76" s="86">
        <v>0</v>
      </c>
      <c r="M76" s="86">
        <v>0.4</v>
      </c>
      <c r="N76" s="86">
        <v>0</v>
      </c>
      <c r="O76" s="79">
        <v>0</v>
      </c>
      <c r="P76" s="79">
        <v>0</v>
      </c>
      <c r="Q76" s="79">
        <v>0</v>
      </c>
      <c r="R76" s="79">
        <v>0</v>
      </c>
      <c r="S76" s="86">
        <v>0</v>
      </c>
    </row>
    <row r="77" spans="1:19" x14ac:dyDescent="0.2">
      <c r="A77" s="79" t="s">
        <v>13</v>
      </c>
      <c r="B77" s="79" t="s">
        <v>83</v>
      </c>
      <c r="C77" s="79" t="s">
        <v>94</v>
      </c>
      <c r="D77" s="79">
        <v>0.47599033800000001</v>
      </c>
      <c r="E77" s="79">
        <v>0</v>
      </c>
      <c r="F77" s="79">
        <v>0</v>
      </c>
      <c r="G77" s="79">
        <v>0</v>
      </c>
      <c r="H77" s="79">
        <v>0</v>
      </c>
      <c r="I77" s="86">
        <v>1</v>
      </c>
      <c r="J77" s="86">
        <v>0</v>
      </c>
      <c r="K77" s="86">
        <v>0</v>
      </c>
      <c r="L77" s="86">
        <v>0</v>
      </c>
      <c r="M77" s="86">
        <v>0</v>
      </c>
      <c r="N77" s="86">
        <v>0</v>
      </c>
      <c r="O77" s="79">
        <v>0</v>
      </c>
      <c r="P77" s="79">
        <v>0</v>
      </c>
      <c r="Q77" s="79">
        <v>0</v>
      </c>
      <c r="R77" s="79">
        <v>0</v>
      </c>
      <c r="S77" s="86">
        <v>0</v>
      </c>
    </row>
    <row r="78" spans="1:19" x14ac:dyDescent="0.2">
      <c r="A78" s="79" t="s">
        <v>13</v>
      </c>
      <c r="B78" s="79" t="s">
        <v>83</v>
      </c>
      <c r="C78" s="79" t="s">
        <v>95</v>
      </c>
      <c r="D78" s="79">
        <v>0.92553676900000004</v>
      </c>
      <c r="E78" s="79">
        <v>0</v>
      </c>
      <c r="F78" s="79">
        <v>0</v>
      </c>
      <c r="G78" s="79">
        <v>0</v>
      </c>
      <c r="H78" s="79">
        <v>0</v>
      </c>
      <c r="I78" s="86">
        <v>0.9</v>
      </c>
      <c r="J78" s="86">
        <v>0.05</v>
      </c>
      <c r="K78" s="86">
        <v>0</v>
      </c>
      <c r="L78" s="86">
        <v>0</v>
      </c>
      <c r="M78" s="86">
        <v>0.05</v>
      </c>
      <c r="N78" s="86">
        <v>0</v>
      </c>
      <c r="O78" s="79">
        <v>0</v>
      </c>
      <c r="P78" s="79">
        <v>0</v>
      </c>
      <c r="Q78" s="79">
        <v>0</v>
      </c>
      <c r="R78" s="79">
        <v>0</v>
      </c>
      <c r="S78" s="86">
        <v>0</v>
      </c>
    </row>
    <row r="79" spans="1:19" x14ac:dyDescent="0.2">
      <c r="A79" s="79" t="s">
        <v>13</v>
      </c>
      <c r="B79" s="79" t="s">
        <v>83</v>
      </c>
      <c r="C79" s="79" t="s">
        <v>96</v>
      </c>
      <c r="D79" s="79">
        <v>0.47599033800000001</v>
      </c>
      <c r="E79" s="79">
        <v>0</v>
      </c>
      <c r="F79" s="79">
        <v>0</v>
      </c>
      <c r="G79" s="79">
        <v>0</v>
      </c>
      <c r="H79" s="79">
        <v>0</v>
      </c>
      <c r="I79" s="86">
        <v>1</v>
      </c>
      <c r="J79" s="86">
        <v>0</v>
      </c>
      <c r="K79" s="86">
        <v>0</v>
      </c>
      <c r="L79" s="86">
        <v>0</v>
      </c>
      <c r="M79" s="86">
        <v>0</v>
      </c>
      <c r="N79" s="86">
        <v>0</v>
      </c>
      <c r="O79" s="79">
        <v>0</v>
      </c>
      <c r="P79" s="79">
        <v>0</v>
      </c>
      <c r="Q79" s="79">
        <v>0</v>
      </c>
      <c r="R79" s="79">
        <v>0</v>
      </c>
      <c r="S79" s="86">
        <v>0</v>
      </c>
    </row>
    <row r="80" spans="1:19" x14ac:dyDescent="0.2">
      <c r="A80" s="79" t="s">
        <v>13</v>
      </c>
      <c r="B80" s="79" t="s">
        <v>83</v>
      </c>
      <c r="C80" s="79" t="s">
        <v>97</v>
      </c>
      <c r="D80" s="79">
        <v>2.1684004309999998</v>
      </c>
      <c r="E80" s="79">
        <v>0</v>
      </c>
      <c r="F80" s="79">
        <v>0</v>
      </c>
      <c r="G80" s="79">
        <v>0</v>
      </c>
      <c r="H80" s="79">
        <v>0</v>
      </c>
      <c r="I80" s="86">
        <v>0.85</v>
      </c>
      <c r="J80" s="86">
        <v>0.05</v>
      </c>
      <c r="K80" s="86">
        <v>0</v>
      </c>
      <c r="L80" s="86">
        <v>0</v>
      </c>
      <c r="M80" s="86">
        <v>0.1</v>
      </c>
      <c r="N80" s="86">
        <v>0</v>
      </c>
      <c r="O80" s="79">
        <v>0</v>
      </c>
      <c r="P80" s="79">
        <v>0</v>
      </c>
      <c r="Q80" s="79">
        <v>0</v>
      </c>
      <c r="R80" s="79">
        <v>0</v>
      </c>
      <c r="S80" s="86">
        <v>0</v>
      </c>
    </row>
    <row r="81" spans="1:19" x14ac:dyDescent="0.2">
      <c r="A81" s="79" t="s">
        <v>13</v>
      </c>
      <c r="B81" s="79" t="s">
        <v>83</v>
      </c>
      <c r="C81" s="79" t="s">
        <v>98</v>
      </c>
      <c r="D81" s="79">
        <v>5.2887814999999998E-2</v>
      </c>
      <c r="E81" s="79">
        <v>0</v>
      </c>
      <c r="F81" s="79">
        <v>0</v>
      </c>
      <c r="G81" s="79">
        <v>0</v>
      </c>
      <c r="H81" s="79">
        <v>0</v>
      </c>
      <c r="I81" s="86">
        <v>1</v>
      </c>
      <c r="J81" s="86">
        <v>0</v>
      </c>
      <c r="K81" s="86">
        <v>0</v>
      </c>
      <c r="L81" s="86">
        <v>0</v>
      </c>
      <c r="M81" s="86">
        <v>0</v>
      </c>
      <c r="N81" s="86">
        <v>0</v>
      </c>
      <c r="O81" s="79">
        <v>0</v>
      </c>
      <c r="P81" s="79">
        <v>0</v>
      </c>
      <c r="Q81" s="79">
        <v>0</v>
      </c>
      <c r="R81" s="79">
        <v>0</v>
      </c>
      <c r="S81" s="86">
        <v>0</v>
      </c>
    </row>
    <row r="82" spans="1:19" x14ac:dyDescent="0.2">
      <c r="A82" s="79" t="s">
        <v>13</v>
      </c>
      <c r="B82" s="79" t="s">
        <v>83</v>
      </c>
      <c r="C82" s="79" t="s">
        <v>99</v>
      </c>
      <c r="D82" s="79">
        <v>0.909090909</v>
      </c>
      <c r="E82" s="79">
        <v>0</v>
      </c>
      <c r="F82" s="79">
        <v>0</v>
      </c>
      <c r="G82" s="79">
        <v>0</v>
      </c>
      <c r="H82" s="79">
        <v>0</v>
      </c>
      <c r="I82" s="86">
        <v>0</v>
      </c>
      <c r="J82" s="86">
        <v>0</v>
      </c>
      <c r="K82" s="86">
        <v>0.6</v>
      </c>
      <c r="L82" s="86">
        <v>0</v>
      </c>
      <c r="M82" s="86">
        <v>0.4</v>
      </c>
      <c r="N82" s="86">
        <v>0</v>
      </c>
      <c r="O82" s="79">
        <v>0</v>
      </c>
      <c r="P82" s="79">
        <v>0</v>
      </c>
      <c r="Q82" s="79">
        <v>0</v>
      </c>
      <c r="R82" s="79">
        <v>0</v>
      </c>
      <c r="S82" s="86">
        <v>0</v>
      </c>
    </row>
    <row r="83" spans="1:19" x14ac:dyDescent="0.2">
      <c r="A83" s="79" t="s">
        <v>13</v>
      </c>
      <c r="B83" s="79" t="s">
        <v>83</v>
      </c>
      <c r="C83" s="79" t="s">
        <v>100</v>
      </c>
      <c r="D83" s="79">
        <v>2.6443907999999999E-2</v>
      </c>
      <c r="E83" s="79">
        <v>0</v>
      </c>
      <c r="F83" s="79">
        <v>0</v>
      </c>
      <c r="G83" s="79">
        <v>0</v>
      </c>
      <c r="H83" s="79">
        <v>0</v>
      </c>
      <c r="I83" s="86">
        <v>1</v>
      </c>
      <c r="J83" s="86">
        <v>0</v>
      </c>
      <c r="K83" s="86">
        <v>0</v>
      </c>
      <c r="L83" s="86">
        <v>0</v>
      </c>
      <c r="M83" s="86">
        <v>0</v>
      </c>
      <c r="N83" s="86">
        <v>0</v>
      </c>
      <c r="O83" s="79">
        <v>0</v>
      </c>
      <c r="P83" s="79">
        <v>0</v>
      </c>
      <c r="Q83" s="79">
        <v>0</v>
      </c>
      <c r="R83" s="79">
        <v>0</v>
      </c>
      <c r="S83" s="86">
        <v>0</v>
      </c>
    </row>
    <row r="84" spans="1:19" x14ac:dyDescent="0.2">
      <c r="A84" s="79" t="s">
        <v>13</v>
      </c>
      <c r="B84" s="79" t="s">
        <v>83</v>
      </c>
      <c r="C84" s="79" t="s">
        <v>101</v>
      </c>
      <c r="D84" s="79">
        <v>4.4161325849999997</v>
      </c>
      <c r="E84" s="79">
        <v>0</v>
      </c>
      <c r="F84" s="79">
        <v>0</v>
      </c>
      <c r="G84" s="79">
        <v>0</v>
      </c>
      <c r="H84" s="79">
        <v>0</v>
      </c>
      <c r="I84" s="86">
        <v>0.95</v>
      </c>
      <c r="J84" s="86">
        <v>0.05</v>
      </c>
      <c r="K84" s="86">
        <v>0</v>
      </c>
      <c r="L84" s="86">
        <v>0</v>
      </c>
      <c r="M84" s="86">
        <v>0</v>
      </c>
      <c r="N84" s="86">
        <v>0</v>
      </c>
      <c r="O84" s="79">
        <v>0</v>
      </c>
      <c r="P84" s="79">
        <v>0</v>
      </c>
      <c r="Q84" s="79">
        <v>0</v>
      </c>
      <c r="R84" s="79">
        <v>0</v>
      </c>
      <c r="S84" s="86">
        <v>0</v>
      </c>
    </row>
    <row r="85" spans="1:19" x14ac:dyDescent="0.2">
      <c r="A85" s="79" t="s">
        <v>13</v>
      </c>
      <c r="B85" s="79" t="s">
        <v>83</v>
      </c>
      <c r="C85" s="79" t="s">
        <v>102</v>
      </c>
      <c r="D85" s="79">
        <v>0.47599033800000001</v>
      </c>
      <c r="E85" s="79">
        <v>0</v>
      </c>
      <c r="F85" s="79">
        <v>0</v>
      </c>
      <c r="G85" s="79">
        <v>0</v>
      </c>
      <c r="H85" s="79">
        <v>0</v>
      </c>
      <c r="I85" s="86">
        <v>1</v>
      </c>
      <c r="J85" s="86">
        <v>0</v>
      </c>
      <c r="K85" s="86">
        <v>0</v>
      </c>
      <c r="L85" s="86">
        <v>0</v>
      </c>
      <c r="M85" s="86">
        <v>0</v>
      </c>
      <c r="N85" s="86">
        <v>0</v>
      </c>
      <c r="O85" s="79">
        <v>0</v>
      </c>
      <c r="P85" s="79">
        <v>0</v>
      </c>
      <c r="Q85" s="79">
        <v>0</v>
      </c>
      <c r="R85" s="79">
        <v>0</v>
      </c>
      <c r="S85" s="86">
        <v>0</v>
      </c>
    </row>
    <row r="86" spans="1:19" x14ac:dyDescent="0.2">
      <c r="A86" s="79" t="s">
        <v>13</v>
      </c>
      <c r="B86" s="79" t="s">
        <v>83</v>
      </c>
      <c r="C86" s="79" t="s">
        <v>103</v>
      </c>
      <c r="D86" s="79">
        <v>0.10577563099999999</v>
      </c>
      <c r="E86" s="79">
        <v>0</v>
      </c>
      <c r="F86" s="79">
        <v>0</v>
      </c>
      <c r="G86" s="79">
        <v>0</v>
      </c>
      <c r="H86" s="79">
        <v>0</v>
      </c>
      <c r="I86" s="86">
        <v>0.9</v>
      </c>
      <c r="J86" s="86">
        <v>0.1</v>
      </c>
      <c r="K86" s="86">
        <v>0</v>
      </c>
      <c r="L86" s="86">
        <v>0</v>
      </c>
      <c r="M86" s="86">
        <v>0</v>
      </c>
      <c r="N86" s="86">
        <v>0</v>
      </c>
      <c r="O86" s="79">
        <v>0</v>
      </c>
      <c r="P86" s="79">
        <v>0</v>
      </c>
      <c r="Q86" s="79">
        <v>0</v>
      </c>
      <c r="R86" s="79">
        <v>0</v>
      </c>
      <c r="S86" s="86">
        <v>0</v>
      </c>
    </row>
    <row r="87" spans="1:19" x14ac:dyDescent="0.2">
      <c r="A87" s="79" t="s">
        <v>13</v>
      </c>
      <c r="B87" s="79" t="s">
        <v>83</v>
      </c>
      <c r="C87" s="79" t="s">
        <v>104</v>
      </c>
      <c r="D87" s="79">
        <v>5.5080597000000002E-2</v>
      </c>
      <c r="E87" s="79">
        <v>0</v>
      </c>
      <c r="F87" s="79">
        <v>0</v>
      </c>
      <c r="G87" s="79">
        <v>0</v>
      </c>
      <c r="H87" s="79">
        <v>0</v>
      </c>
      <c r="I87" s="86">
        <v>1</v>
      </c>
      <c r="J87" s="86">
        <v>0</v>
      </c>
      <c r="K87" s="86">
        <v>0</v>
      </c>
      <c r="L87" s="86">
        <v>0</v>
      </c>
      <c r="M87" s="86">
        <v>0</v>
      </c>
      <c r="N87" s="86">
        <v>0</v>
      </c>
      <c r="O87" s="79">
        <v>0</v>
      </c>
      <c r="P87" s="79">
        <v>0</v>
      </c>
      <c r="Q87" s="79">
        <v>0</v>
      </c>
      <c r="R87" s="79">
        <v>0</v>
      </c>
      <c r="S87" s="86">
        <v>0</v>
      </c>
    </row>
    <row r="88" spans="1:19" x14ac:dyDescent="0.2">
      <c r="A88" s="79" t="s">
        <v>13</v>
      </c>
      <c r="B88" s="79" t="s">
        <v>83</v>
      </c>
      <c r="C88" s="79" t="s">
        <v>105</v>
      </c>
      <c r="D88" s="79">
        <v>0.81818181800000001</v>
      </c>
      <c r="E88" s="79">
        <v>0</v>
      </c>
      <c r="F88" s="79">
        <v>0</v>
      </c>
      <c r="G88" s="79">
        <v>0</v>
      </c>
      <c r="H88" s="79">
        <v>0</v>
      </c>
      <c r="I88" s="86">
        <v>0</v>
      </c>
      <c r="J88" s="86">
        <v>0</v>
      </c>
      <c r="K88" s="86">
        <v>0.6</v>
      </c>
      <c r="L88" s="86">
        <v>0</v>
      </c>
      <c r="M88" s="86">
        <v>0.4</v>
      </c>
      <c r="N88" s="86">
        <v>0</v>
      </c>
      <c r="O88" s="79">
        <v>0</v>
      </c>
      <c r="P88" s="79">
        <v>0</v>
      </c>
      <c r="Q88" s="79">
        <v>0</v>
      </c>
      <c r="R88" s="79">
        <v>0</v>
      </c>
      <c r="S88" s="86">
        <v>0</v>
      </c>
    </row>
    <row r="89" spans="1:19" x14ac:dyDescent="0.2">
      <c r="A89" s="79" t="s">
        <v>13</v>
      </c>
      <c r="B89" s="79" t="s">
        <v>83</v>
      </c>
      <c r="C89" s="79" t="s">
        <v>106</v>
      </c>
      <c r="D89" s="79">
        <v>0.47599033800000001</v>
      </c>
      <c r="E89" s="79">
        <v>0</v>
      </c>
      <c r="F89" s="79">
        <v>0</v>
      </c>
      <c r="G89" s="79">
        <v>0</v>
      </c>
      <c r="H89" s="79">
        <v>0</v>
      </c>
      <c r="I89" s="86">
        <v>1</v>
      </c>
      <c r="J89" s="86">
        <v>0</v>
      </c>
      <c r="K89" s="86">
        <v>0</v>
      </c>
      <c r="L89" s="86">
        <v>0</v>
      </c>
      <c r="M89" s="86">
        <v>0</v>
      </c>
      <c r="N89" s="86">
        <v>0</v>
      </c>
      <c r="O89" s="79">
        <v>0</v>
      </c>
      <c r="P89" s="79">
        <v>0</v>
      </c>
      <c r="Q89" s="79">
        <v>0</v>
      </c>
      <c r="R89" s="79">
        <v>0</v>
      </c>
      <c r="S89" s="86">
        <v>0</v>
      </c>
    </row>
    <row r="90" spans="1:19" x14ac:dyDescent="0.2">
      <c r="A90" s="79" t="s">
        <v>13</v>
      </c>
      <c r="B90" s="79" t="s">
        <v>83</v>
      </c>
      <c r="C90" s="79" t="s">
        <v>107</v>
      </c>
      <c r="D90" s="79">
        <v>0.951980677</v>
      </c>
      <c r="E90" s="79">
        <v>0</v>
      </c>
      <c r="F90" s="79">
        <v>0</v>
      </c>
      <c r="G90" s="79">
        <v>0</v>
      </c>
      <c r="H90" s="79">
        <v>0</v>
      </c>
      <c r="I90" s="86">
        <v>1</v>
      </c>
      <c r="J90" s="86">
        <v>0</v>
      </c>
      <c r="K90" s="86">
        <v>0</v>
      </c>
      <c r="L90" s="86">
        <v>0</v>
      </c>
      <c r="M90" s="86">
        <v>0</v>
      </c>
      <c r="N90" s="86">
        <v>0</v>
      </c>
      <c r="O90" s="79">
        <v>0</v>
      </c>
      <c r="P90" s="79">
        <v>0</v>
      </c>
      <c r="Q90" s="79">
        <v>0</v>
      </c>
      <c r="R90" s="79">
        <v>0</v>
      </c>
      <c r="S90" s="86">
        <v>0</v>
      </c>
    </row>
    <row r="91" spans="1:19" x14ac:dyDescent="0.2">
      <c r="A91" s="79" t="s">
        <v>13</v>
      </c>
      <c r="B91" s="79" t="s">
        <v>83</v>
      </c>
      <c r="C91" s="79" t="s">
        <v>108</v>
      </c>
      <c r="D91" s="79">
        <v>0.909090909</v>
      </c>
      <c r="E91" s="79">
        <v>0</v>
      </c>
      <c r="F91" s="79">
        <v>0</v>
      </c>
      <c r="G91" s="79">
        <v>0</v>
      </c>
      <c r="H91" s="79">
        <v>0</v>
      </c>
      <c r="I91" s="86">
        <v>0</v>
      </c>
      <c r="J91" s="86">
        <v>0</v>
      </c>
      <c r="K91" s="86">
        <v>0.6</v>
      </c>
      <c r="L91" s="86">
        <v>0</v>
      </c>
      <c r="M91" s="86">
        <v>0.4</v>
      </c>
      <c r="N91" s="86">
        <v>0</v>
      </c>
      <c r="O91" s="79">
        <v>0</v>
      </c>
      <c r="P91" s="79">
        <v>0</v>
      </c>
      <c r="Q91" s="79">
        <v>0</v>
      </c>
      <c r="R91" s="79">
        <v>0</v>
      </c>
      <c r="S91" s="86">
        <v>0</v>
      </c>
    </row>
    <row r="92" spans="1:19" x14ac:dyDescent="0.2">
      <c r="A92" s="79" t="s">
        <v>13</v>
      </c>
      <c r="B92" s="79" t="s">
        <v>83</v>
      </c>
      <c r="C92" s="79" t="s">
        <v>109</v>
      </c>
      <c r="D92" s="79">
        <v>2.6443907999999999E-2</v>
      </c>
      <c r="E92" s="79">
        <v>0</v>
      </c>
      <c r="F92" s="79">
        <v>0</v>
      </c>
      <c r="G92" s="79">
        <v>0</v>
      </c>
      <c r="H92" s="79">
        <v>0</v>
      </c>
      <c r="I92" s="86">
        <v>1</v>
      </c>
      <c r="J92" s="86">
        <v>0</v>
      </c>
      <c r="K92" s="86">
        <v>0</v>
      </c>
      <c r="L92" s="86">
        <v>0</v>
      </c>
      <c r="M92" s="86">
        <v>0</v>
      </c>
      <c r="N92" s="86">
        <v>0</v>
      </c>
      <c r="O92" s="79">
        <v>0</v>
      </c>
      <c r="P92" s="79">
        <v>0</v>
      </c>
      <c r="Q92" s="79">
        <v>0</v>
      </c>
      <c r="R92" s="79">
        <v>0</v>
      </c>
      <c r="S92" s="86">
        <v>0</v>
      </c>
    </row>
    <row r="93" spans="1:19" x14ac:dyDescent="0.2">
      <c r="A93" s="79" t="s">
        <v>13</v>
      </c>
      <c r="B93" s="79" t="s">
        <v>83</v>
      </c>
      <c r="C93" s="79" t="s">
        <v>110</v>
      </c>
      <c r="D93" s="79">
        <v>5.103674185</v>
      </c>
      <c r="E93" s="79">
        <v>0</v>
      </c>
      <c r="F93" s="79">
        <v>0</v>
      </c>
      <c r="G93" s="79">
        <v>0</v>
      </c>
      <c r="H93" s="79">
        <v>0</v>
      </c>
      <c r="I93" s="86">
        <v>0.95</v>
      </c>
      <c r="J93" s="86">
        <v>0.05</v>
      </c>
      <c r="K93" s="86">
        <v>0</v>
      </c>
      <c r="L93" s="86">
        <v>0</v>
      </c>
      <c r="M93" s="86">
        <v>0</v>
      </c>
      <c r="N93" s="86">
        <v>0</v>
      </c>
      <c r="O93" s="79">
        <v>0</v>
      </c>
      <c r="P93" s="79">
        <v>0</v>
      </c>
      <c r="Q93" s="79">
        <v>0</v>
      </c>
      <c r="R93" s="79">
        <v>0</v>
      </c>
      <c r="S93" s="86">
        <v>0</v>
      </c>
    </row>
    <row r="94" spans="1:19" x14ac:dyDescent="0.2">
      <c r="A94" s="79" t="s">
        <v>13</v>
      </c>
      <c r="B94" s="79" t="s">
        <v>83</v>
      </c>
      <c r="C94" s="79" t="s">
        <v>111</v>
      </c>
      <c r="D94" s="79">
        <v>1.0909090910000001</v>
      </c>
      <c r="E94" s="79">
        <v>0</v>
      </c>
      <c r="F94" s="79">
        <v>0</v>
      </c>
      <c r="G94" s="79">
        <v>0</v>
      </c>
      <c r="H94" s="79">
        <v>0</v>
      </c>
      <c r="I94" s="86">
        <v>0</v>
      </c>
      <c r="J94" s="86">
        <v>0.5</v>
      </c>
      <c r="K94" s="86">
        <v>0.5</v>
      </c>
      <c r="L94" s="86">
        <v>0</v>
      </c>
      <c r="M94" s="86">
        <v>0</v>
      </c>
      <c r="N94" s="86">
        <v>0</v>
      </c>
      <c r="O94" s="79">
        <v>0</v>
      </c>
      <c r="P94" s="79">
        <v>0</v>
      </c>
      <c r="Q94" s="79">
        <v>0</v>
      </c>
      <c r="R94" s="79">
        <v>0</v>
      </c>
      <c r="S94" s="86">
        <v>0</v>
      </c>
    </row>
    <row r="95" spans="1:19" x14ac:dyDescent="0.2">
      <c r="A95" s="79" t="s">
        <v>13</v>
      </c>
      <c r="B95" s="79" t="s">
        <v>83</v>
      </c>
      <c r="C95" s="79" t="s">
        <v>112</v>
      </c>
      <c r="D95" s="79">
        <v>0.81818181800000001</v>
      </c>
      <c r="E95" s="79">
        <v>0</v>
      </c>
      <c r="F95" s="79">
        <v>0</v>
      </c>
      <c r="G95" s="79">
        <v>0</v>
      </c>
      <c r="H95" s="79">
        <v>0</v>
      </c>
      <c r="I95" s="86">
        <v>0</v>
      </c>
      <c r="J95" s="86">
        <v>0</v>
      </c>
      <c r="K95" s="86">
        <v>0.6</v>
      </c>
      <c r="L95" s="86">
        <v>0</v>
      </c>
      <c r="M95" s="86">
        <v>0.4</v>
      </c>
      <c r="N95" s="86">
        <v>0</v>
      </c>
      <c r="O95" s="79">
        <v>0</v>
      </c>
      <c r="P95" s="79">
        <v>0</v>
      </c>
      <c r="Q95" s="79">
        <v>0</v>
      </c>
      <c r="R95" s="79">
        <v>0</v>
      </c>
      <c r="S95" s="86">
        <v>0</v>
      </c>
    </row>
    <row r="96" spans="1:19" x14ac:dyDescent="0.2">
      <c r="A96" s="79" t="s">
        <v>13</v>
      </c>
      <c r="B96" s="79" t="s">
        <v>83</v>
      </c>
      <c r="C96" s="79" t="s">
        <v>113</v>
      </c>
      <c r="D96" s="79">
        <v>0.47599033800000001</v>
      </c>
      <c r="E96" s="79">
        <v>0</v>
      </c>
      <c r="F96" s="79">
        <v>0</v>
      </c>
      <c r="G96" s="79">
        <v>0</v>
      </c>
      <c r="H96" s="79">
        <v>0</v>
      </c>
      <c r="I96" s="86">
        <v>1</v>
      </c>
      <c r="J96" s="86">
        <v>0</v>
      </c>
      <c r="K96" s="86">
        <v>0</v>
      </c>
      <c r="L96" s="86">
        <v>0</v>
      </c>
      <c r="M96" s="86">
        <v>0</v>
      </c>
      <c r="N96" s="86">
        <v>0</v>
      </c>
      <c r="O96" s="79">
        <v>0</v>
      </c>
      <c r="P96" s="79">
        <v>0</v>
      </c>
      <c r="Q96" s="79">
        <v>0</v>
      </c>
      <c r="R96" s="79">
        <v>0</v>
      </c>
      <c r="S96" s="86">
        <v>0</v>
      </c>
    </row>
    <row r="97" spans="1:19" x14ac:dyDescent="0.2">
      <c r="A97" s="79" t="s">
        <v>13</v>
      </c>
      <c r="B97" s="79" t="s">
        <v>83</v>
      </c>
      <c r="C97" s="79" t="s">
        <v>114</v>
      </c>
      <c r="D97" s="79">
        <v>0.92553676900000004</v>
      </c>
      <c r="E97" s="79">
        <v>0</v>
      </c>
      <c r="F97" s="79">
        <v>0</v>
      </c>
      <c r="G97" s="79">
        <v>0</v>
      </c>
      <c r="H97" s="79">
        <v>0</v>
      </c>
      <c r="I97" s="86">
        <v>0.9</v>
      </c>
      <c r="J97" s="86">
        <v>0.05</v>
      </c>
      <c r="K97" s="86">
        <v>0</v>
      </c>
      <c r="L97" s="86">
        <v>0</v>
      </c>
      <c r="M97" s="86">
        <v>0.05</v>
      </c>
      <c r="N97" s="86">
        <v>0</v>
      </c>
      <c r="O97" s="79">
        <v>0</v>
      </c>
      <c r="P97" s="79">
        <v>0</v>
      </c>
      <c r="Q97" s="79">
        <v>0</v>
      </c>
      <c r="R97" s="79">
        <v>0</v>
      </c>
      <c r="S97" s="86">
        <v>0</v>
      </c>
    </row>
    <row r="98" spans="1:19" x14ac:dyDescent="0.2">
      <c r="A98" s="79" t="s">
        <v>13</v>
      </c>
      <c r="B98" s="79" t="s">
        <v>83</v>
      </c>
      <c r="C98" s="79" t="s">
        <v>115</v>
      </c>
      <c r="D98" s="79">
        <v>0.15866344600000001</v>
      </c>
      <c r="E98" s="79">
        <v>0</v>
      </c>
      <c r="F98" s="79">
        <v>0</v>
      </c>
      <c r="G98" s="79">
        <v>0</v>
      </c>
      <c r="H98" s="79">
        <v>0</v>
      </c>
      <c r="I98" s="86">
        <v>1</v>
      </c>
      <c r="J98" s="86">
        <v>0</v>
      </c>
      <c r="K98" s="86">
        <v>0</v>
      </c>
      <c r="L98" s="86">
        <v>0</v>
      </c>
      <c r="M98" s="86">
        <v>0</v>
      </c>
      <c r="N98" s="86">
        <v>0</v>
      </c>
      <c r="O98" s="79">
        <v>0</v>
      </c>
      <c r="P98" s="79">
        <v>0</v>
      </c>
      <c r="Q98" s="79">
        <v>0</v>
      </c>
      <c r="R98" s="79">
        <v>0</v>
      </c>
      <c r="S98" s="86">
        <v>0</v>
      </c>
    </row>
    <row r="99" spans="1:19" x14ac:dyDescent="0.2">
      <c r="A99" s="79" t="s">
        <v>13</v>
      </c>
      <c r="B99" s="79" t="s">
        <v>83</v>
      </c>
      <c r="C99" s="79" t="s">
        <v>116</v>
      </c>
      <c r="D99" s="79">
        <v>0.15866344600000001</v>
      </c>
      <c r="E99" s="79">
        <v>0</v>
      </c>
      <c r="F99" s="79">
        <v>0</v>
      </c>
      <c r="G99" s="79">
        <v>0</v>
      </c>
      <c r="H99" s="79">
        <v>0</v>
      </c>
      <c r="I99" s="86">
        <v>1</v>
      </c>
      <c r="J99" s="86">
        <v>0</v>
      </c>
      <c r="K99" s="86">
        <v>0</v>
      </c>
      <c r="L99" s="86">
        <v>0</v>
      </c>
      <c r="M99" s="86">
        <v>0</v>
      </c>
      <c r="N99" s="86">
        <v>0</v>
      </c>
      <c r="O99" s="79">
        <v>0</v>
      </c>
      <c r="P99" s="79">
        <v>0</v>
      </c>
      <c r="Q99" s="79">
        <v>0</v>
      </c>
      <c r="R99" s="79">
        <v>0</v>
      </c>
      <c r="S99" s="86">
        <v>0</v>
      </c>
    </row>
    <row r="100" spans="1:19" x14ac:dyDescent="0.2">
      <c r="A100" s="79" t="s">
        <v>13</v>
      </c>
      <c r="B100" s="79" t="s">
        <v>83</v>
      </c>
      <c r="C100" s="79" t="s">
        <v>117</v>
      </c>
      <c r="D100" s="79">
        <v>0.951980677</v>
      </c>
      <c r="E100" s="79">
        <v>0</v>
      </c>
      <c r="F100" s="79">
        <v>0</v>
      </c>
      <c r="G100" s="79">
        <v>0</v>
      </c>
      <c r="H100" s="79">
        <v>0</v>
      </c>
      <c r="I100" s="86">
        <v>1</v>
      </c>
      <c r="J100" s="86">
        <v>0</v>
      </c>
      <c r="K100" s="86">
        <v>0</v>
      </c>
      <c r="L100" s="86">
        <v>0</v>
      </c>
      <c r="M100" s="86">
        <v>0</v>
      </c>
      <c r="N100" s="86">
        <v>0</v>
      </c>
      <c r="O100" s="79">
        <v>0</v>
      </c>
      <c r="P100" s="79">
        <v>0</v>
      </c>
      <c r="Q100" s="79">
        <v>0</v>
      </c>
      <c r="R100" s="79">
        <v>0</v>
      </c>
      <c r="S100" s="86">
        <v>0</v>
      </c>
    </row>
    <row r="101" spans="1:19" x14ac:dyDescent="0.2">
      <c r="A101" s="79" t="s">
        <v>13</v>
      </c>
      <c r="B101" s="79" t="s">
        <v>83</v>
      </c>
      <c r="C101" s="79" t="s">
        <v>118</v>
      </c>
      <c r="D101" s="79">
        <v>0.81818181800000001</v>
      </c>
      <c r="E101" s="79">
        <v>0</v>
      </c>
      <c r="F101" s="79">
        <v>0</v>
      </c>
      <c r="G101" s="79">
        <v>0</v>
      </c>
      <c r="H101" s="79">
        <v>0</v>
      </c>
      <c r="I101" s="86">
        <v>0</v>
      </c>
      <c r="J101" s="86">
        <v>0</v>
      </c>
      <c r="K101" s="86">
        <v>0.6</v>
      </c>
      <c r="L101" s="86">
        <v>0</v>
      </c>
      <c r="M101" s="86">
        <v>0.4</v>
      </c>
      <c r="N101" s="86">
        <v>0</v>
      </c>
      <c r="O101" s="79">
        <v>0</v>
      </c>
      <c r="P101" s="79">
        <v>0</v>
      </c>
      <c r="Q101" s="79">
        <v>0</v>
      </c>
      <c r="R101" s="79">
        <v>0</v>
      </c>
      <c r="S101" s="86">
        <v>0</v>
      </c>
    </row>
    <row r="102" spans="1:19" x14ac:dyDescent="0.2">
      <c r="A102" s="79" t="s">
        <v>13</v>
      </c>
      <c r="B102" s="79" t="s">
        <v>83</v>
      </c>
      <c r="C102" s="79" t="s">
        <v>119</v>
      </c>
      <c r="D102" s="79">
        <v>0.15866344600000001</v>
      </c>
      <c r="E102" s="79">
        <v>0</v>
      </c>
      <c r="F102" s="79">
        <v>0</v>
      </c>
      <c r="G102" s="79">
        <v>0</v>
      </c>
      <c r="H102" s="79">
        <v>0</v>
      </c>
      <c r="I102" s="86">
        <v>1</v>
      </c>
      <c r="J102" s="86">
        <v>0</v>
      </c>
      <c r="K102" s="86">
        <v>0</v>
      </c>
      <c r="L102" s="86">
        <v>0</v>
      </c>
      <c r="M102" s="86">
        <v>0</v>
      </c>
      <c r="N102" s="86">
        <v>0</v>
      </c>
      <c r="O102" s="79">
        <v>0</v>
      </c>
      <c r="P102" s="79">
        <v>0</v>
      </c>
      <c r="Q102" s="79">
        <v>0</v>
      </c>
      <c r="R102" s="79">
        <v>0</v>
      </c>
      <c r="S102" s="86">
        <v>0</v>
      </c>
    </row>
    <row r="103" spans="1:19" x14ac:dyDescent="0.2">
      <c r="A103" s="79" t="s">
        <v>13</v>
      </c>
      <c r="B103" s="79" t="s">
        <v>83</v>
      </c>
      <c r="C103" s="79" t="s">
        <v>120</v>
      </c>
      <c r="D103" s="79">
        <v>0.47599033800000001</v>
      </c>
      <c r="E103" s="79">
        <v>0</v>
      </c>
      <c r="F103" s="79">
        <v>0</v>
      </c>
      <c r="G103" s="79">
        <v>0</v>
      </c>
      <c r="H103" s="79">
        <v>0</v>
      </c>
      <c r="I103" s="86">
        <v>1</v>
      </c>
      <c r="J103" s="86">
        <v>0</v>
      </c>
      <c r="K103" s="86">
        <v>0</v>
      </c>
      <c r="L103" s="86">
        <v>0</v>
      </c>
      <c r="M103" s="86">
        <v>0</v>
      </c>
      <c r="N103" s="86">
        <v>0</v>
      </c>
      <c r="O103" s="79">
        <v>0</v>
      </c>
      <c r="P103" s="79">
        <v>0</v>
      </c>
      <c r="Q103" s="79">
        <v>0</v>
      </c>
      <c r="R103" s="79">
        <v>0</v>
      </c>
      <c r="S103" s="86">
        <v>0</v>
      </c>
    </row>
    <row r="104" spans="1:19" x14ac:dyDescent="0.2">
      <c r="A104" s="79" t="s">
        <v>13</v>
      </c>
      <c r="B104" s="79" t="s">
        <v>83</v>
      </c>
      <c r="C104" s="79" t="s">
        <v>121</v>
      </c>
      <c r="D104" s="79">
        <v>4.072361785</v>
      </c>
      <c r="E104" s="79">
        <v>0</v>
      </c>
      <c r="F104" s="79">
        <v>22.801507440000002</v>
      </c>
      <c r="G104" s="79">
        <v>22.801507440000002</v>
      </c>
      <c r="H104" s="79">
        <v>0</v>
      </c>
      <c r="I104" s="86">
        <v>1</v>
      </c>
      <c r="J104" s="86">
        <v>0</v>
      </c>
      <c r="K104" s="86">
        <v>0</v>
      </c>
      <c r="L104" s="86">
        <v>0</v>
      </c>
      <c r="M104" s="86">
        <v>0</v>
      </c>
      <c r="N104" s="86">
        <v>0</v>
      </c>
      <c r="O104" s="79">
        <v>0</v>
      </c>
      <c r="P104" s="79">
        <v>0</v>
      </c>
      <c r="Q104" s="79">
        <v>0</v>
      </c>
      <c r="R104" s="79">
        <v>0</v>
      </c>
      <c r="S104" s="86">
        <v>0</v>
      </c>
    </row>
    <row r="105" spans="1:19" x14ac:dyDescent="0.2">
      <c r="A105" s="79" t="s">
        <v>13</v>
      </c>
      <c r="B105" s="79" t="s">
        <v>83</v>
      </c>
      <c r="C105" s="79" t="s">
        <v>123</v>
      </c>
      <c r="D105" s="79">
        <v>2.5386151379999999</v>
      </c>
      <c r="E105" s="79">
        <v>0</v>
      </c>
      <c r="F105" s="79">
        <v>3.2573582050000001</v>
      </c>
      <c r="G105" s="79">
        <v>3.2573582050000001</v>
      </c>
      <c r="H105" s="79">
        <v>0</v>
      </c>
      <c r="I105" s="86">
        <v>0.9</v>
      </c>
      <c r="J105" s="86">
        <v>0</v>
      </c>
      <c r="K105" s="86">
        <v>0.1</v>
      </c>
      <c r="L105" s="86">
        <v>0</v>
      </c>
      <c r="M105" s="86">
        <v>0</v>
      </c>
      <c r="N105" s="86">
        <v>0</v>
      </c>
      <c r="O105" s="79">
        <v>0</v>
      </c>
      <c r="P105" s="79">
        <v>0</v>
      </c>
      <c r="Q105" s="79">
        <v>0</v>
      </c>
      <c r="R105" s="79">
        <v>0</v>
      </c>
      <c r="S105" s="86">
        <v>0</v>
      </c>
    </row>
    <row r="106" spans="1:19" x14ac:dyDescent="0.2">
      <c r="A106" s="79" t="s">
        <v>13</v>
      </c>
      <c r="B106" s="79" t="s">
        <v>83</v>
      </c>
      <c r="C106" s="79" t="s">
        <v>124</v>
      </c>
      <c r="D106" s="79">
        <v>9.2289237849999992</v>
      </c>
      <c r="E106" s="79">
        <v>0</v>
      </c>
      <c r="F106" s="79">
        <v>0</v>
      </c>
      <c r="G106" s="79">
        <v>0</v>
      </c>
      <c r="H106" s="79">
        <v>0</v>
      </c>
      <c r="I106" s="86">
        <v>1</v>
      </c>
      <c r="J106" s="86">
        <v>0</v>
      </c>
      <c r="K106" s="86">
        <v>0</v>
      </c>
      <c r="L106" s="86">
        <v>0</v>
      </c>
      <c r="M106" s="86">
        <v>0</v>
      </c>
      <c r="N106" s="86">
        <v>0</v>
      </c>
      <c r="O106" s="79">
        <v>0</v>
      </c>
      <c r="P106" s="79">
        <v>0</v>
      </c>
      <c r="Q106" s="79">
        <v>0</v>
      </c>
      <c r="R106" s="79">
        <v>0</v>
      </c>
      <c r="S106" s="86">
        <v>0</v>
      </c>
    </row>
    <row r="107" spans="1:19" x14ac:dyDescent="0.2">
      <c r="A107" s="79" t="s">
        <v>13</v>
      </c>
      <c r="B107" s="79" t="s">
        <v>83</v>
      </c>
      <c r="C107" s="79" t="s">
        <v>125</v>
      </c>
      <c r="D107" s="79">
        <v>1.7727272730000001</v>
      </c>
      <c r="E107" s="79">
        <v>0</v>
      </c>
      <c r="F107" s="79">
        <v>0</v>
      </c>
      <c r="G107" s="79">
        <v>0</v>
      </c>
      <c r="H107" s="79">
        <v>0</v>
      </c>
      <c r="I107" s="86">
        <v>1</v>
      </c>
      <c r="J107" s="86">
        <v>0</v>
      </c>
      <c r="K107" s="86">
        <v>0</v>
      </c>
      <c r="L107" s="86">
        <v>0</v>
      </c>
      <c r="M107" s="86">
        <v>0</v>
      </c>
      <c r="N107" s="86">
        <v>0</v>
      </c>
      <c r="O107" s="79">
        <v>0</v>
      </c>
      <c r="P107" s="79">
        <v>0</v>
      </c>
      <c r="Q107" s="79">
        <v>0</v>
      </c>
      <c r="R107" s="79">
        <v>0</v>
      </c>
      <c r="S107" s="86">
        <v>0</v>
      </c>
    </row>
    <row r="108" spans="1:19" x14ac:dyDescent="0.2">
      <c r="A108" s="79" t="s">
        <v>13</v>
      </c>
      <c r="B108" s="79" t="s">
        <v>83</v>
      </c>
      <c r="C108" s="79" t="s">
        <v>126</v>
      </c>
      <c r="D108" s="79">
        <v>0.63465378500000003</v>
      </c>
      <c r="E108" s="79">
        <v>0</v>
      </c>
      <c r="F108" s="79">
        <v>0</v>
      </c>
      <c r="G108" s="79">
        <v>0</v>
      </c>
      <c r="H108" s="79">
        <v>0</v>
      </c>
      <c r="I108" s="86">
        <v>1</v>
      </c>
      <c r="J108" s="86">
        <v>0</v>
      </c>
      <c r="K108" s="86">
        <v>0</v>
      </c>
      <c r="L108" s="86">
        <v>0</v>
      </c>
      <c r="M108" s="86">
        <v>0</v>
      </c>
      <c r="N108" s="86">
        <v>0</v>
      </c>
      <c r="O108" s="79">
        <v>0</v>
      </c>
      <c r="P108" s="79">
        <v>0</v>
      </c>
      <c r="Q108" s="79">
        <v>0</v>
      </c>
      <c r="R108" s="79">
        <v>0</v>
      </c>
      <c r="S108" s="86">
        <v>0</v>
      </c>
    </row>
    <row r="109" spans="1:19" x14ac:dyDescent="0.2">
      <c r="A109" s="79" t="s">
        <v>13</v>
      </c>
      <c r="B109" s="79" t="s">
        <v>83</v>
      </c>
      <c r="C109" s="79" t="s">
        <v>127</v>
      </c>
      <c r="D109" s="79">
        <v>0.110161193</v>
      </c>
      <c r="E109" s="79">
        <v>0</v>
      </c>
      <c r="F109" s="79">
        <v>0</v>
      </c>
      <c r="G109" s="79">
        <v>0</v>
      </c>
      <c r="H109" s="79">
        <v>0</v>
      </c>
      <c r="I109" s="86">
        <v>1</v>
      </c>
      <c r="J109" s="86">
        <v>0</v>
      </c>
      <c r="K109" s="86">
        <v>0</v>
      </c>
      <c r="L109" s="86">
        <v>0</v>
      </c>
      <c r="M109" s="86">
        <v>0</v>
      </c>
      <c r="N109" s="86">
        <v>0</v>
      </c>
      <c r="O109" s="79">
        <v>0</v>
      </c>
      <c r="P109" s="79">
        <v>0</v>
      </c>
      <c r="Q109" s="79">
        <v>0</v>
      </c>
      <c r="R109" s="79">
        <v>0</v>
      </c>
      <c r="S109" s="86">
        <v>0</v>
      </c>
    </row>
    <row r="110" spans="1:19" x14ac:dyDescent="0.2">
      <c r="A110" s="79" t="s">
        <v>13</v>
      </c>
      <c r="B110" s="79" t="s">
        <v>83</v>
      </c>
      <c r="C110" s="79" t="s">
        <v>128</v>
      </c>
      <c r="D110" s="79">
        <v>5.2887814999999998E-2</v>
      </c>
      <c r="E110" s="79">
        <v>0</v>
      </c>
      <c r="F110" s="79">
        <v>0</v>
      </c>
      <c r="G110" s="79">
        <v>0</v>
      </c>
      <c r="H110" s="79">
        <v>0</v>
      </c>
      <c r="I110" s="86">
        <v>1</v>
      </c>
      <c r="J110" s="86">
        <v>0</v>
      </c>
      <c r="K110" s="86">
        <v>0</v>
      </c>
      <c r="L110" s="86">
        <v>0</v>
      </c>
      <c r="M110" s="86">
        <v>0</v>
      </c>
      <c r="N110" s="86">
        <v>0</v>
      </c>
      <c r="O110" s="79">
        <v>0</v>
      </c>
      <c r="P110" s="79">
        <v>0</v>
      </c>
      <c r="Q110" s="79">
        <v>0</v>
      </c>
      <c r="R110" s="79">
        <v>0</v>
      </c>
      <c r="S110" s="86">
        <v>0</v>
      </c>
    </row>
    <row r="111" spans="1:19" x14ac:dyDescent="0.2">
      <c r="A111" s="79" t="s">
        <v>13</v>
      </c>
      <c r="B111" s="79" t="s">
        <v>83</v>
      </c>
      <c r="C111" s="79" t="s">
        <v>129</v>
      </c>
      <c r="D111" s="79">
        <v>0.10577563099999999</v>
      </c>
      <c r="E111" s="79">
        <v>0</v>
      </c>
      <c r="F111" s="79">
        <v>0</v>
      </c>
      <c r="G111" s="79">
        <v>0</v>
      </c>
      <c r="H111" s="79">
        <v>0</v>
      </c>
      <c r="I111" s="86">
        <v>1</v>
      </c>
      <c r="J111" s="86">
        <v>0</v>
      </c>
      <c r="K111" s="86">
        <v>0</v>
      </c>
      <c r="L111" s="86">
        <v>0</v>
      </c>
      <c r="M111" s="86">
        <v>0</v>
      </c>
      <c r="N111" s="86">
        <v>0</v>
      </c>
      <c r="O111" s="79">
        <v>0</v>
      </c>
      <c r="P111" s="79">
        <v>0</v>
      </c>
      <c r="Q111" s="79">
        <v>0</v>
      </c>
      <c r="R111" s="79">
        <v>0</v>
      </c>
      <c r="S111" s="86">
        <v>0</v>
      </c>
    </row>
    <row r="112" spans="1:19" x14ac:dyDescent="0.2">
      <c r="A112" s="79" t="s">
        <v>13</v>
      </c>
      <c r="B112" s="79" t="s">
        <v>83</v>
      </c>
      <c r="C112" s="79" t="s">
        <v>130</v>
      </c>
      <c r="D112" s="79">
        <v>0.10577563099999999</v>
      </c>
      <c r="E112" s="79">
        <v>0</v>
      </c>
      <c r="F112" s="79">
        <v>0</v>
      </c>
      <c r="G112" s="79">
        <v>0</v>
      </c>
      <c r="H112" s="79">
        <v>0</v>
      </c>
      <c r="I112" s="86">
        <v>1</v>
      </c>
      <c r="J112" s="86">
        <v>0</v>
      </c>
      <c r="K112" s="86">
        <v>0</v>
      </c>
      <c r="L112" s="86">
        <v>0</v>
      </c>
      <c r="M112" s="86">
        <v>0</v>
      </c>
      <c r="N112" s="86">
        <v>0</v>
      </c>
      <c r="O112" s="79">
        <v>0</v>
      </c>
      <c r="P112" s="79">
        <v>0</v>
      </c>
      <c r="Q112" s="79">
        <v>0</v>
      </c>
      <c r="R112" s="79">
        <v>0</v>
      </c>
      <c r="S112" s="86">
        <v>0</v>
      </c>
    </row>
    <row r="113" spans="1:19" x14ac:dyDescent="0.2">
      <c r="A113" s="79" t="s">
        <v>13</v>
      </c>
      <c r="B113" s="79" t="s">
        <v>83</v>
      </c>
      <c r="C113" s="79" t="s">
        <v>131</v>
      </c>
      <c r="D113" s="79">
        <v>0.21155126199999999</v>
      </c>
      <c r="E113" s="79">
        <v>0</v>
      </c>
      <c r="F113" s="79">
        <v>0</v>
      </c>
      <c r="G113" s="79">
        <v>0</v>
      </c>
      <c r="H113" s="79">
        <v>0</v>
      </c>
      <c r="I113" s="86">
        <v>1</v>
      </c>
      <c r="J113" s="86">
        <v>0</v>
      </c>
      <c r="K113" s="86">
        <v>0</v>
      </c>
      <c r="L113" s="86">
        <v>0</v>
      </c>
      <c r="M113" s="86">
        <v>0</v>
      </c>
      <c r="N113" s="86">
        <v>0</v>
      </c>
      <c r="O113" s="79">
        <v>0</v>
      </c>
      <c r="P113" s="79">
        <v>0</v>
      </c>
      <c r="Q113" s="79">
        <v>0</v>
      </c>
      <c r="R113" s="79">
        <v>0</v>
      </c>
      <c r="S113" s="86">
        <v>0</v>
      </c>
    </row>
    <row r="114" spans="1:19" x14ac:dyDescent="0.2">
      <c r="A114" s="79" t="s">
        <v>13</v>
      </c>
      <c r="B114" s="79" t="s">
        <v>83</v>
      </c>
      <c r="C114" s="79" t="s">
        <v>132</v>
      </c>
      <c r="D114" s="79">
        <v>0.10577563099999999</v>
      </c>
      <c r="E114" s="79">
        <v>0</v>
      </c>
      <c r="F114" s="79">
        <v>0</v>
      </c>
      <c r="G114" s="79">
        <v>0</v>
      </c>
      <c r="H114" s="79">
        <v>0</v>
      </c>
      <c r="I114" s="86">
        <v>1</v>
      </c>
      <c r="J114" s="86">
        <v>0</v>
      </c>
      <c r="K114" s="86">
        <v>0</v>
      </c>
      <c r="L114" s="86">
        <v>0</v>
      </c>
      <c r="M114" s="86">
        <v>0</v>
      </c>
      <c r="N114" s="86">
        <v>0</v>
      </c>
      <c r="O114" s="79">
        <v>0</v>
      </c>
      <c r="P114" s="79">
        <v>0</v>
      </c>
      <c r="Q114" s="79">
        <v>0</v>
      </c>
      <c r="R114" s="79">
        <v>0</v>
      </c>
      <c r="S114" s="86">
        <v>0</v>
      </c>
    </row>
    <row r="115" spans="1:19" x14ac:dyDescent="0.2">
      <c r="A115" s="79" t="s">
        <v>13</v>
      </c>
      <c r="B115" s="79" t="s">
        <v>83</v>
      </c>
      <c r="C115" s="79" t="s">
        <v>133</v>
      </c>
      <c r="D115" s="79">
        <v>0.68754159999999997</v>
      </c>
      <c r="E115" s="79">
        <v>0</v>
      </c>
      <c r="F115" s="79">
        <v>0</v>
      </c>
      <c r="G115" s="79">
        <v>0</v>
      </c>
      <c r="H115" s="79">
        <v>0</v>
      </c>
      <c r="I115" s="86">
        <v>1</v>
      </c>
      <c r="J115" s="86">
        <v>0</v>
      </c>
      <c r="K115" s="86">
        <v>0</v>
      </c>
      <c r="L115" s="86">
        <v>0</v>
      </c>
      <c r="M115" s="86">
        <v>0</v>
      </c>
      <c r="N115" s="86">
        <v>0</v>
      </c>
      <c r="O115" s="79">
        <v>0</v>
      </c>
      <c r="P115" s="79">
        <v>0</v>
      </c>
      <c r="Q115" s="79">
        <v>0</v>
      </c>
      <c r="R115" s="79">
        <v>0</v>
      </c>
      <c r="S115" s="86">
        <v>0</v>
      </c>
    </row>
    <row r="116" spans="1:19" x14ac:dyDescent="0.2">
      <c r="A116" s="79" t="s">
        <v>13</v>
      </c>
      <c r="B116" s="79" t="s">
        <v>83</v>
      </c>
      <c r="C116" s="79" t="s">
        <v>134</v>
      </c>
      <c r="D116" s="79">
        <v>11.454545449999999</v>
      </c>
      <c r="E116" s="79">
        <v>0</v>
      </c>
      <c r="F116" s="79">
        <v>0</v>
      </c>
      <c r="G116" s="79">
        <v>0</v>
      </c>
      <c r="H116" s="79">
        <v>0</v>
      </c>
      <c r="I116" s="86">
        <v>0.9</v>
      </c>
      <c r="J116" s="86">
        <v>0.05</v>
      </c>
      <c r="K116" s="86">
        <v>0</v>
      </c>
      <c r="L116" s="86">
        <v>0.05</v>
      </c>
      <c r="M116" s="86">
        <v>0</v>
      </c>
      <c r="N116" s="86">
        <v>0</v>
      </c>
      <c r="O116" s="79">
        <v>0</v>
      </c>
      <c r="P116" s="79">
        <v>0</v>
      </c>
      <c r="Q116" s="79">
        <v>0</v>
      </c>
      <c r="R116" s="79">
        <v>0</v>
      </c>
      <c r="S116" s="86">
        <v>0</v>
      </c>
    </row>
    <row r="117" spans="1:19" x14ac:dyDescent="0.2">
      <c r="A117" s="79" t="s">
        <v>13</v>
      </c>
      <c r="B117" s="79" t="s">
        <v>83</v>
      </c>
      <c r="C117" s="79" t="s">
        <v>135</v>
      </c>
      <c r="D117" s="79">
        <v>0</v>
      </c>
      <c r="E117" s="79">
        <v>0</v>
      </c>
      <c r="F117" s="79">
        <v>7.5735820509999998</v>
      </c>
      <c r="G117" s="79">
        <v>7.5735820509999998</v>
      </c>
      <c r="H117" s="79">
        <v>0</v>
      </c>
      <c r="I117" s="86">
        <v>0</v>
      </c>
      <c r="J117" s="86">
        <v>0</v>
      </c>
      <c r="K117" s="86">
        <v>1</v>
      </c>
      <c r="L117" s="86">
        <v>0</v>
      </c>
      <c r="M117" s="86">
        <v>0</v>
      </c>
      <c r="N117" s="86">
        <v>0</v>
      </c>
      <c r="O117" s="79">
        <v>0</v>
      </c>
      <c r="P117" s="79">
        <v>0</v>
      </c>
      <c r="Q117" s="79">
        <v>0</v>
      </c>
      <c r="R117" s="79">
        <v>0</v>
      </c>
      <c r="S117" s="86">
        <v>0</v>
      </c>
    </row>
    <row r="118" spans="1:19" x14ac:dyDescent="0.2">
      <c r="A118" s="79" t="s">
        <v>13</v>
      </c>
      <c r="B118" s="79" t="s">
        <v>83</v>
      </c>
      <c r="C118" s="79" t="s">
        <v>136</v>
      </c>
      <c r="D118" s="79">
        <v>19.039613540000001</v>
      </c>
      <c r="E118" s="79">
        <v>0</v>
      </c>
      <c r="F118" s="79">
        <v>45.603014870000003</v>
      </c>
      <c r="G118" s="79">
        <v>45.603014870000003</v>
      </c>
      <c r="H118" s="79">
        <v>0</v>
      </c>
      <c r="I118" s="86">
        <v>0.9</v>
      </c>
      <c r="J118" s="86">
        <v>0.1</v>
      </c>
      <c r="K118" s="86">
        <v>0</v>
      </c>
      <c r="L118" s="86">
        <v>0</v>
      </c>
      <c r="M118" s="86">
        <v>0</v>
      </c>
      <c r="N118" s="86">
        <v>0</v>
      </c>
      <c r="O118" s="79">
        <v>0</v>
      </c>
      <c r="P118" s="79">
        <v>0</v>
      </c>
      <c r="Q118" s="79">
        <v>0</v>
      </c>
      <c r="R118" s="79">
        <v>0</v>
      </c>
      <c r="S118" s="86">
        <v>1E-3</v>
      </c>
    </row>
    <row r="119" spans="1:19" x14ac:dyDescent="0.2">
      <c r="A119" s="79" t="s">
        <v>13</v>
      </c>
      <c r="B119" s="79" t="s">
        <v>83</v>
      </c>
      <c r="C119" s="79" t="s">
        <v>137</v>
      </c>
      <c r="D119" s="79">
        <v>4.6541277540000001</v>
      </c>
      <c r="E119" s="79">
        <v>0</v>
      </c>
      <c r="F119" s="79">
        <v>0</v>
      </c>
      <c r="G119" s="79">
        <v>0</v>
      </c>
      <c r="H119" s="79">
        <v>0</v>
      </c>
      <c r="I119" s="86">
        <v>0.95</v>
      </c>
      <c r="J119" s="86">
        <v>0.05</v>
      </c>
      <c r="K119" s="86">
        <v>0</v>
      </c>
      <c r="L119" s="86">
        <v>0</v>
      </c>
      <c r="M119" s="86">
        <v>0</v>
      </c>
      <c r="N119" s="86">
        <v>0</v>
      </c>
      <c r="O119" s="79">
        <v>0</v>
      </c>
      <c r="P119" s="79">
        <v>0</v>
      </c>
      <c r="Q119" s="79">
        <v>0</v>
      </c>
      <c r="R119" s="79">
        <v>0</v>
      </c>
      <c r="S119" s="86">
        <v>0</v>
      </c>
    </row>
    <row r="120" spans="1:19" x14ac:dyDescent="0.2">
      <c r="A120" s="79" t="s">
        <v>13</v>
      </c>
      <c r="B120" s="79" t="s">
        <v>83</v>
      </c>
      <c r="C120" s="79" t="s">
        <v>138</v>
      </c>
      <c r="D120" s="79">
        <v>28.59090909</v>
      </c>
      <c r="E120" s="79">
        <v>0</v>
      </c>
      <c r="F120" s="79">
        <v>55</v>
      </c>
      <c r="G120" s="79">
        <v>55</v>
      </c>
      <c r="H120" s="79">
        <v>0</v>
      </c>
      <c r="I120" s="86">
        <v>0</v>
      </c>
      <c r="J120" s="86">
        <v>0.2</v>
      </c>
      <c r="K120" s="86">
        <v>0.8</v>
      </c>
      <c r="L120" s="86">
        <v>0</v>
      </c>
      <c r="M120" s="86">
        <v>0</v>
      </c>
      <c r="N120" s="86">
        <v>0</v>
      </c>
      <c r="O120" s="79">
        <v>0</v>
      </c>
      <c r="P120" s="79">
        <v>0</v>
      </c>
      <c r="Q120" s="79">
        <v>0</v>
      </c>
      <c r="R120" s="79">
        <v>0</v>
      </c>
      <c r="S120" s="86">
        <v>0</v>
      </c>
    </row>
    <row r="121" spans="1:19" x14ac:dyDescent="0.2">
      <c r="A121" s="79" t="s">
        <v>13</v>
      </c>
      <c r="B121" s="79" t="s">
        <v>83</v>
      </c>
      <c r="C121" s="79" t="s">
        <v>139</v>
      </c>
      <c r="D121" s="79">
        <v>10.1094636</v>
      </c>
      <c r="E121" s="79">
        <v>1.1937837999999999E-2</v>
      </c>
      <c r="F121" s="79">
        <v>0</v>
      </c>
      <c r="G121" s="79">
        <v>0</v>
      </c>
      <c r="H121" s="79">
        <v>0</v>
      </c>
      <c r="I121" s="86">
        <v>1</v>
      </c>
      <c r="J121" s="86">
        <v>0</v>
      </c>
      <c r="K121" s="86">
        <v>0</v>
      </c>
      <c r="L121" s="86">
        <v>0</v>
      </c>
      <c r="M121" s="86">
        <v>0</v>
      </c>
      <c r="N121" s="86">
        <v>0</v>
      </c>
      <c r="O121" s="79">
        <v>0</v>
      </c>
      <c r="P121" s="79">
        <v>0</v>
      </c>
      <c r="Q121" s="79">
        <v>0</v>
      </c>
      <c r="R121" s="79">
        <v>0</v>
      </c>
      <c r="S121" s="86">
        <v>0</v>
      </c>
    </row>
    <row r="122" spans="1:19" x14ac:dyDescent="0.2">
      <c r="A122" s="79" t="s">
        <v>13</v>
      </c>
      <c r="B122" s="79" t="s">
        <v>1106</v>
      </c>
      <c r="C122" s="79" t="s">
        <v>142</v>
      </c>
      <c r="D122" s="79">
        <v>8.0024323279999994</v>
      </c>
      <c r="E122" s="79">
        <v>9.8175369999999994E-3</v>
      </c>
      <c r="F122" s="79">
        <v>0</v>
      </c>
      <c r="G122" s="79">
        <v>0</v>
      </c>
      <c r="H122" s="79">
        <v>0</v>
      </c>
      <c r="I122" s="86">
        <v>0.05</v>
      </c>
      <c r="J122" s="86">
        <v>0.15</v>
      </c>
      <c r="K122" s="86">
        <v>0</v>
      </c>
      <c r="L122" s="86">
        <v>0</v>
      </c>
      <c r="M122" s="86">
        <v>0</v>
      </c>
      <c r="N122" s="86">
        <v>0</v>
      </c>
      <c r="O122" s="79">
        <v>0</v>
      </c>
      <c r="P122" s="79">
        <v>0</v>
      </c>
      <c r="Q122" s="79">
        <v>0</v>
      </c>
      <c r="R122" s="79">
        <v>0</v>
      </c>
      <c r="S122" s="86">
        <v>0.8</v>
      </c>
    </row>
    <row r="123" spans="1:19" x14ac:dyDescent="0.2">
      <c r="A123" s="79" t="s">
        <v>13</v>
      </c>
      <c r="B123" s="79" t="s">
        <v>1106</v>
      </c>
      <c r="C123" s="79" t="s">
        <v>144</v>
      </c>
      <c r="D123" s="79">
        <v>8.0024323279999994</v>
      </c>
      <c r="E123" s="79">
        <v>9.8175369999999994E-3</v>
      </c>
      <c r="F123" s="79">
        <v>0</v>
      </c>
      <c r="G123" s="79">
        <v>0</v>
      </c>
      <c r="H123" s="79">
        <v>0</v>
      </c>
      <c r="I123" s="86">
        <v>0.05</v>
      </c>
      <c r="J123" s="86">
        <v>0.15</v>
      </c>
      <c r="K123" s="86">
        <v>0</v>
      </c>
      <c r="L123" s="86">
        <v>0</v>
      </c>
      <c r="M123" s="86">
        <v>0</v>
      </c>
      <c r="N123" s="86">
        <v>0</v>
      </c>
      <c r="O123" s="79">
        <v>0</v>
      </c>
      <c r="P123" s="79">
        <v>0</v>
      </c>
      <c r="Q123" s="79">
        <v>0</v>
      </c>
      <c r="R123" s="79">
        <v>0</v>
      </c>
      <c r="S123" s="86">
        <v>0.8</v>
      </c>
    </row>
    <row r="124" spans="1:19" x14ac:dyDescent="0.2">
      <c r="A124" s="79" t="s">
        <v>13</v>
      </c>
      <c r="B124" s="79" t="s">
        <v>1106</v>
      </c>
      <c r="C124" s="79" t="s">
        <v>145</v>
      </c>
      <c r="D124" s="79">
        <v>36.716256090000002</v>
      </c>
      <c r="E124" s="79">
        <v>2.4971012000000001E-2</v>
      </c>
      <c r="F124" s="79">
        <v>0</v>
      </c>
      <c r="G124" s="79">
        <v>0</v>
      </c>
      <c r="H124" s="79">
        <v>0</v>
      </c>
      <c r="I124" s="86">
        <f>1/3</f>
        <v>0.33333333333333331</v>
      </c>
      <c r="J124" s="86">
        <v>0</v>
      </c>
      <c r="K124" s="86">
        <v>0</v>
      </c>
      <c r="L124" s="86">
        <v>0</v>
      </c>
      <c r="M124" s="86">
        <v>0</v>
      </c>
      <c r="N124" s="86">
        <v>0</v>
      </c>
      <c r="O124" s="79">
        <v>0</v>
      </c>
      <c r="P124" s="86">
        <f>1/3</f>
        <v>0.33333333333333331</v>
      </c>
      <c r="Q124" s="79">
        <v>0</v>
      </c>
      <c r="R124" s="86">
        <f>1/3</f>
        <v>0.33333333333333331</v>
      </c>
      <c r="S124" s="86">
        <v>0</v>
      </c>
    </row>
    <row r="125" spans="1:19" x14ac:dyDescent="0.2">
      <c r="A125" s="79" t="s">
        <v>13</v>
      </c>
      <c r="B125" s="79" t="s">
        <v>1106</v>
      </c>
      <c r="C125" s="79" t="s">
        <v>147</v>
      </c>
      <c r="D125" s="79">
        <v>6.5121434120000004</v>
      </c>
      <c r="E125" s="79">
        <v>6.0312279999999996E-3</v>
      </c>
      <c r="F125" s="79">
        <v>23.957385760000001</v>
      </c>
      <c r="G125" s="79">
        <v>23.957385760000001</v>
      </c>
      <c r="H125" s="79">
        <v>0</v>
      </c>
      <c r="I125" s="86">
        <v>1</v>
      </c>
      <c r="J125" s="86">
        <v>0</v>
      </c>
      <c r="K125" s="86">
        <v>0</v>
      </c>
      <c r="L125" s="86">
        <v>0</v>
      </c>
      <c r="M125" s="86">
        <v>0</v>
      </c>
      <c r="N125" s="86">
        <v>0</v>
      </c>
      <c r="O125" s="79">
        <v>0</v>
      </c>
      <c r="P125" s="79">
        <v>0</v>
      </c>
      <c r="Q125" s="79">
        <v>0</v>
      </c>
      <c r="R125" s="79">
        <v>0</v>
      </c>
      <c r="S125" s="86">
        <v>0</v>
      </c>
    </row>
    <row r="126" spans="1:19" x14ac:dyDescent="0.2">
      <c r="A126" s="79" t="s">
        <v>13</v>
      </c>
      <c r="B126" s="79" t="s">
        <v>1106</v>
      </c>
      <c r="C126" s="79" t="s">
        <v>149</v>
      </c>
      <c r="D126" s="79">
        <v>22.024956490000001</v>
      </c>
      <c r="E126" s="79">
        <v>5.4927470000000001E-3</v>
      </c>
      <c r="F126" s="79">
        <v>0</v>
      </c>
      <c r="G126" s="79">
        <v>0</v>
      </c>
      <c r="H126" s="79">
        <v>0</v>
      </c>
      <c r="I126" s="86">
        <v>1</v>
      </c>
      <c r="J126" s="86">
        <v>0</v>
      </c>
      <c r="K126" s="86">
        <v>0</v>
      </c>
      <c r="L126" s="86">
        <v>0</v>
      </c>
      <c r="M126" s="86">
        <v>0</v>
      </c>
      <c r="N126" s="86">
        <v>0</v>
      </c>
      <c r="O126" s="79">
        <v>0</v>
      </c>
      <c r="P126" s="79">
        <v>0</v>
      </c>
      <c r="Q126" s="79">
        <v>0</v>
      </c>
      <c r="R126" s="79">
        <v>0</v>
      </c>
      <c r="S126" s="86">
        <v>0</v>
      </c>
    </row>
    <row r="127" spans="1:19" x14ac:dyDescent="0.2">
      <c r="A127" s="79" t="s">
        <v>13</v>
      </c>
      <c r="B127" s="79" t="s">
        <v>1106</v>
      </c>
      <c r="C127" s="79" t="s">
        <v>151</v>
      </c>
      <c r="D127" s="79">
        <v>96.296971499999998</v>
      </c>
      <c r="E127" s="79">
        <v>5.0989603000000001E-2</v>
      </c>
      <c r="F127" s="79">
        <v>31.610439549999999</v>
      </c>
      <c r="G127" s="79">
        <v>31.610439549999999</v>
      </c>
      <c r="H127" s="79">
        <v>0</v>
      </c>
      <c r="I127" s="86">
        <v>1</v>
      </c>
      <c r="J127" s="86">
        <v>0</v>
      </c>
      <c r="K127" s="86">
        <v>0</v>
      </c>
      <c r="L127" s="86">
        <v>0</v>
      </c>
      <c r="M127" s="86">
        <v>0</v>
      </c>
      <c r="N127" s="86">
        <v>0</v>
      </c>
      <c r="O127" s="79">
        <v>0</v>
      </c>
      <c r="P127" s="79">
        <v>0</v>
      </c>
      <c r="Q127" s="79">
        <v>0</v>
      </c>
      <c r="R127" s="79">
        <v>0</v>
      </c>
      <c r="S127" s="86">
        <v>0</v>
      </c>
    </row>
    <row r="128" spans="1:19" x14ac:dyDescent="0.2">
      <c r="A128" s="79" t="s">
        <v>13</v>
      </c>
      <c r="B128" s="79" t="s">
        <v>1106</v>
      </c>
      <c r="C128" s="79" t="s">
        <v>153</v>
      </c>
      <c r="D128" s="79">
        <v>4.59</v>
      </c>
      <c r="E128" s="79">
        <v>3.4399999999999999E-3</v>
      </c>
      <c r="F128" s="79">
        <v>0</v>
      </c>
      <c r="G128" s="79">
        <v>0</v>
      </c>
      <c r="H128" s="79">
        <v>0</v>
      </c>
      <c r="I128" s="86">
        <v>1</v>
      </c>
      <c r="J128" s="86">
        <v>0</v>
      </c>
      <c r="K128" s="86">
        <v>0</v>
      </c>
      <c r="L128" s="86">
        <v>0</v>
      </c>
      <c r="M128" s="86">
        <v>0</v>
      </c>
      <c r="N128" s="86">
        <v>0</v>
      </c>
      <c r="O128" s="79">
        <v>0</v>
      </c>
      <c r="P128" s="79">
        <v>0</v>
      </c>
      <c r="Q128" s="79">
        <v>0</v>
      </c>
      <c r="R128" s="79">
        <v>0</v>
      </c>
      <c r="S128" s="86">
        <v>0</v>
      </c>
    </row>
    <row r="129" spans="1:19" x14ac:dyDescent="0.2">
      <c r="A129" s="79" t="s">
        <v>13</v>
      </c>
      <c r="B129" s="79" t="s">
        <v>1106</v>
      </c>
      <c r="C129" s="79" t="s">
        <v>155</v>
      </c>
      <c r="D129" s="79">
        <v>40.090000000000003</v>
      </c>
      <c r="E129" s="79">
        <v>0.13589999999999999</v>
      </c>
      <c r="F129" s="79">
        <v>148</v>
      </c>
      <c r="G129" s="79">
        <v>148</v>
      </c>
      <c r="H129" s="79">
        <v>0</v>
      </c>
      <c r="I129" s="86">
        <v>0.3</v>
      </c>
      <c r="J129" s="86">
        <v>1E-3</v>
      </c>
      <c r="K129" s="86">
        <v>0.7</v>
      </c>
      <c r="L129" s="86">
        <v>0</v>
      </c>
      <c r="M129" s="86">
        <v>0</v>
      </c>
      <c r="N129" s="86">
        <v>0</v>
      </c>
      <c r="O129" s="79">
        <v>0</v>
      </c>
      <c r="P129" s="79">
        <v>0</v>
      </c>
      <c r="Q129" s="79">
        <v>0</v>
      </c>
      <c r="R129" s="79">
        <v>0</v>
      </c>
      <c r="S129" s="86">
        <v>0</v>
      </c>
    </row>
    <row r="130" spans="1:19" x14ac:dyDescent="0.2">
      <c r="A130" s="79" t="s">
        <v>13</v>
      </c>
      <c r="B130" s="79" t="s">
        <v>1106</v>
      </c>
      <c r="C130" s="79" t="s">
        <v>157</v>
      </c>
      <c r="D130" s="79">
        <v>13.80877096</v>
      </c>
      <c r="E130" s="79">
        <v>2.1594921E-2</v>
      </c>
      <c r="F130" s="79">
        <v>1098.046848</v>
      </c>
      <c r="G130" s="79">
        <v>549.02342380000005</v>
      </c>
      <c r="H130" s="79">
        <v>0</v>
      </c>
      <c r="I130" s="86">
        <v>0.7</v>
      </c>
      <c r="J130" s="86">
        <v>0</v>
      </c>
      <c r="K130" s="86">
        <v>0</v>
      </c>
      <c r="L130" s="86">
        <v>0</v>
      </c>
      <c r="M130" s="86">
        <v>0</v>
      </c>
      <c r="N130" s="86">
        <v>0.1</v>
      </c>
      <c r="O130" s="79">
        <v>0.1</v>
      </c>
      <c r="P130" s="79">
        <v>0</v>
      </c>
      <c r="Q130" s="79">
        <v>0</v>
      </c>
      <c r="R130" s="79">
        <v>0</v>
      </c>
      <c r="S130" s="86">
        <v>0.1</v>
      </c>
    </row>
    <row r="131" spans="1:19" x14ac:dyDescent="0.2">
      <c r="A131" s="79" t="s">
        <v>13</v>
      </c>
      <c r="B131" s="79" t="s">
        <v>159</v>
      </c>
      <c r="C131" s="79" t="s">
        <v>160</v>
      </c>
      <c r="D131" s="79">
        <v>1.5</v>
      </c>
      <c r="E131" s="79">
        <v>2.8E-3</v>
      </c>
      <c r="F131" s="79">
        <v>1.48</v>
      </c>
      <c r="G131" s="79">
        <v>1.48</v>
      </c>
      <c r="H131" s="79">
        <v>0.88767123299999995</v>
      </c>
      <c r="I131" s="86">
        <v>0.05</v>
      </c>
      <c r="J131" s="86">
        <v>0.9</v>
      </c>
      <c r="K131" s="86">
        <v>0.05</v>
      </c>
      <c r="L131" s="86">
        <v>0</v>
      </c>
      <c r="M131" s="86">
        <v>0</v>
      </c>
      <c r="N131" s="86">
        <v>0</v>
      </c>
      <c r="O131" s="79">
        <v>0</v>
      </c>
      <c r="P131" s="79">
        <v>0</v>
      </c>
      <c r="Q131" s="79">
        <v>0</v>
      </c>
      <c r="R131" s="79">
        <v>0</v>
      </c>
      <c r="S131" s="86">
        <v>0</v>
      </c>
    </row>
    <row r="132" spans="1:19" x14ac:dyDescent="0.2">
      <c r="A132" s="79" t="s">
        <v>13</v>
      </c>
      <c r="B132" s="79" t="s">
        <v>159</v>
      </c>
      <c r="C132" s="79" t="s">
        <v>162</v>
      </c>
      <c r="D132" s="79">
        <v>6.8</v>
      </c>
      <c r="E132" s="79">
        <v>4.0500000000000001E-2</v>
      </c>
      <c r="F132" s="79">
        <v>0</v>
      </c>
      <c r="G132" s="79">
        <v>0</v>
      </c>
      <c r="H132" s="79">
        <v>0</v>
      </c>
      <c r="I132" s="86">
        <v>0.6</v>
      </c>
      <c r="J132" s="86">
        <v>0</v>
      </c>
      <c r="K132" s="86">
        <v>0</v>
      </c>
      <c r="L132" s="86">
        <v>0</v>
      </c>
      <c r="M132" s="86">
        <v>0</v>
      </c>
      <c r="N132" s="86">
        <v>0</v>
      </c>
      <c r="O132" s="79">
        <v>0</v>
      </c>
      <c r="P132" s="86">
        <v>0.2</v>
      </c>
      <c r="Q132" s="79">
        <v>0</v>
      </c>
      <c r="R132" s="79">
        <v>0</v>
      </c>
      <c r="S132" s="86">
        <v>0.2</v>
      </c>
    </row>
    <row r="133" spans="1:19" x14ac:dyDescent="0.2">
      <c r="A133" s="79" t="s">
        <v>13</v>
      </c>
      <c r="B133" s="79" t="s">
        <v>163</v>
      </c>
      <c r="C133" s="79" t="s">
        <v>164</v>
      </c>
      <c r="D133" s="79">
        <v>45.3</v>
      </c>
      <c r="E133" s="79">
        <v>0.17</v>
      </c>
      <c r="F133" s="79">
        <v>397</v>
      </c>
      <c r="G133" s="79">
        <v>397</v>
      </c>
      <c r="H133" s="79">
        <v>0</v>
      </c>
      <c r="I133" s="87">
        <v>0.98</v>
      </c>
      <c r="J133" s="87">
        <v>0.01</v>
      </c>
      <c r="K133" s="87">
        <v>0</v>
      </c>
      <c r="L133" s="87">
        <v>0</v>
      </c>
      <c r="M133" s="87">
        <v>0.01</v>
      </c>
      <c r="N133" s="87">
        <v>0</v>
      </c>
      <c r="O133" s="89">
        <v>0</v>
      </c>
      <c r="P133" s="89">
        <v>0</v>
      </c>
      <c r="Q133" s="89">
        <v>0</v>
      </c>
      <c r="R133" s="89">
        <v>0</v>
      </c>
      <c r="S133" s="87">
        <v>0</v>
      </c>
    </row>
    <row r="134" spans="1:19" x14ac:dyDescent="0.2">
      <c r="A134" s="79" t="s">
        <v>13</v>
      </c>
      <c r="B134" s="79" t="s">
        <v>163</v>
      </c>
      <c r="C134" s="79" t="s">
        <v>166</v>
      </c>
      <c r="D134" s="79">
        <v>136</v>
      </c>
      <c r="E134" s="79">
        <v>5.7000000000000002E-2</v>
      </c>
      <c r="F134" s="79">
        <v>0</v>
      </c>
      <c r="G134" s="79">
        <v>0</v>
      </c>
      <c r="H134" s="79">
        <v>0</v>
      </c>
      <c r="I134" s="86">
        <v>1</v>
      </c>
      <c r="J134" s="86">
        <v>0</v>
      </c>
      <c r="K134" s="86">
        <v>0</v>
      </c>
      <c r="L134" s="86">
        <v>0</v>
      </c>
      <c r="M134" s="86">
        <v>0</v>
      </c>
      <c r="N134" s="86">
        <v>0</v>
      </c>
      <c r="O134" s="79">
        <v>0</v>
      </c>
      <c r="P134" s="79">
        <v>0</v>
      </c>
      <c r="Q134" s="79">
        <v>0</v>
      </c>
      <c r="R134" s="79">
        <v>0</v>
      </c>
      <c r="S134" s="86">
        <v>0</v>
      </c>
    </row>
    <row r="135" spans="1:19" x14ac:dyDescent="0.2">
      <c r="A135" s="79" t="s">
        <v>13</v>
      </c>
      <c r="B135" s="79" t="s">
        <v>167</v>
      </c>
      <c r="C135" s="79" t="s">
        <v>168</v>
      </c>
      <c r="D135" s="79">
        <v>139.0215264</v>
      </c>
      <c r="E135" s="79">
        <v>0.28706066499999999</v>
      </c>
      <c r="F135" s="79">
        <v>0</v>
      </c>
      <c r="G135" s="79">
        <v>0</v>
      </c>
      <c r="H135" s="79">
        <v>0</v>
      </c>
      <c r="I135" s="86">
        <v>0</v>
      </c>
      <c r="J135" s="86">
        <v>0.5</v>
      </c>
      <c r="K135" s="86">
        <v>0</v>
      </c>
      <c r="L135" s="86">
        <v>0</v>
      </c>
      <c r="M135" s="86">
        <v>0</v>
      </c>
      <c r="N135" s="86">
        <v>0</v>
      </c>
      <c r="O135" s="86">
        <v>0.5</v>
      </c>
      <c r="P135" s="79">
        <v>0</v>
      </c>
      <c r="Q135" s="79">
        <v>0</v>
      </c>
      <c r="R135" s="79">
        <v>0</v>
      </c>
      <c r="S135" s="86">
        <v>0</v>
      </c>
    </row>
    <row r="136" spans="1:19" x14ac:dyDescent="0.2">
      <c r="A136" s="79" t="s">
        <v>13</v>
      </c>
      <c r="B136" s="79" t="s">
        <v>167</v>
      </c>
      <c r="C136" s="79" t="s">
        <v>170</v>
      </c>
      <c r="D136" s="79">
        <v>2.4857142859999999</v>
      </c>
      <c r="E136" s="79">
        <v>4.8857140000000002E-3</v>
      </c>
      <c r="F136" s="79">
        <v>30.39285714</v>
      </c>
      <c r="G136" s="79">
        <v>30.39285714</v>
      </c>
      <c r="H136" s="79">
        <v>0</v>
      </c>
      <c r="I136" s="86">
        <v>0.8</v>
      </c>
      <c r="J136" s="86">
        <v>0</v>
      </c>
      <c r="K136" s="86">
        <v>0.2</v>
      </c>
      <c r="L136" s="86">
        <v>0</v>
      </c>
      <c r="M136" s="86">
        <v>0</v>
      </c>
      <c r="N136" s="86">
        <v>0</v>
      </c>
      <c r="O136" s="79">
        <v>0</v>
      </c>
      <c r="P136" s="79">
        <v>0</v>
      </c>
      <c r="Q136" s="79">
        <v>0</v>
      </c>
      <c r="R136" s="79">
        <v>0</v>
      </c>
      <c r="S136" s="86">
        <v>0</v>
      </c>
    </row>
    <row r="137" spans="1:19" x14ac:dyDescent="0.2">
      <c r="A137" s="79" t="s">
        <v>13</v>
      </c>
      <c r="B137" s="79" t="s">
        <v>167</v>
      </c>
      <c r="C137" s="79" t="s">
        <v>172</v>
      </c>
      <c r="D137" s="79">
        <v>1.1000000000000001</v>
      </c>
      <c r="E137" s="79">
        <v>2.9999999999999997E-4</v>
      </c>
      <c r="F137" s="79">
        <v>11.5</v>
      </c>
      <c r="G137" s="79">
        <v>11.5</v>
      </c>
      <c r="H137" s="79">
        <v>0</v>
      </c>
      <c r="I137" s="86">
        <v>0.7</v>
      </c>
      <c r="J137" s="86">
        <v>0.1</v>
      </c>
      <c r="K137" s="86">
        <v>0.1</v>
      </c>
      <c r="L137" s="86">
        <v>0</v>
      </c>
      <c r="M137" s="88">
        <v>0.1</v>
      </c>
      <c r="N137" s="86">
        <v>0</v>
      </c>
      <c r="O137" s="79">
        <v>0</v>
      </c>
      <c r="P137" s="79">
        <v>0</v>
      </c>
      <c r="Q137" s="79">
        <v>0</v>
      </c>
      <c r="R137" s="79">
        <v>0</v>
      </c>
      <c r="S137" s="86">
        <v>0</v>
      </c>
    </row>
    <row r="138" spans="1:19" x14ac:dyDescent="0.2">
      <c r="A138" s="79" t="s">
        <v>13</v>
      </c>
      <c r="B138" s="79" t="s">
        <v>167</v>
      </c>
      <c r="C138" s="79" t="s">
        <v>173</v>
      </c>
      <c r="D138" s="79">
        <v>8.4571428569999991</v>
      </c>
      <c r="E138" s="79">
        <v>1.8514286000000001E-2</v>
      </c>
      <c r="F138" s="79">
        <v>92.190476189999998</v>
      </c>
      <c r="G138" s="79">
        <v>92.190476189999998</v>
      </c>
      <c r="H138" s="79">
        <v>0</v>
      </c>
      <c r="I138" s="86">
        <v>1</v>
      </c>
      <c r="J138" s="86">
        <v>0</v>
      </c>
      <c r="K138" s="86">
        <v>0</v>
      </c>
      <c r="L138" s="86">
        <v>0</v>
      </c>
      <c r="M138" s="86">
        <v>0</v>
      </c>
      <c r="N138" s="86">
        <v>0</v>
      </c>
      <c r="O138" s="79">
        <v>0</v>
      </c>
      <c r="P138" s="79">
        <v>0</v>
      </c>
      <c r="Q138" s="79">
        <v>0</v>
      </c>
      <c r="R138" s="79">
        <v>0</v>
      </c>
      <c r="S138" s="86">
        <v>0</v>
      </c>
    </row>
    <row r="139" spans="1:19" x14ac:dyDescent="0.2">
      <c r="A139" s="79" t="s">
        <v>13</v>
      </c>
      <c r="B139" s="79" t="s">
        <v>167</v>
      </c>
      <c r="C139" s="79" t="s">
        <v>174</v>
      </c>
      <c r="D139" s="79">
        <v>9.431686569</v>
      </c>
      <c r="E139" s="79">
        <v>1.8173249999999998E-2</v>
      </c>
      <c r="F139" s="79">
        <v>0</v>
      </c>
      <c r="G139" s="79">
        <v>0</v>
      </c>
      <c r="H139" s="79">
        <v>0</v>
      </c>
      <c r="I139" s="87">
        <v>7.0000000000000007E-2</v>
      </c>
      <c r="J139" s="87">
        <v>0.03</v>
      </c>
      <c r="K139" s="87">
        <v>0</v>
      </c>
      <c r="L139" s="87">
        <v>0</v>
      </c>
      <c r="M139" s="87">
        <v>0</v>
      </c>
      <c r="N139" s="87">
        <v>0</v>
      </c>
      <c r="O139" s="89">
        <v>0.9</v>
      </c>
      <c r="P139" s="89">
        <v>0</v>
      </c>
      <c r="Q139" s="89">
        <v>0</v>
      </c>
      <c r="R139" s="89">
        <v>0</v>
      </c>
      <c r="S139" s="87">
        <v>0</v>
      </c>
    </row>
    <row r="140" spans="1:19" x14ac:dyDescent="0.2">
      <c r="A140" s="79" t="s">
        <v>13</v>
      </c>
      <c r="B140" s="79" t="s">
        <v>167</v>
      </c>
      <c r="C140" s="79" t="s">
        <v>175</v>
      </c>
      <c r="D140" s="79">
        <v>4.5</v>
      </c>
      <c r="E140" s="79">
        <v>4.8700000000000002E-3</v>
      </c>
      <c r="F140" s="79">
        <v>7.6</v>
      </c>
      <c r="G140" s="79">
        <v>7.6</v>
      </c>
      <c r="H140" s="79">
        <v>0</v>
      </c>
      <c r="I140" s="86">
        <v>0</v>
      </c>
      <c r="J140" s="86">
        <v>0</v>
      </c>
      <c r="K140" s="86">
        <v>1</v>
      </c>
      <c r="L140" s="86">
        <v>0</v>
      </c>
      <c r="M140" s="86">
        <v>0</v>
      </c>
      <c r="N140" s="86">
        <v>0</v>
      </c>
      <c r="O140" s="79">
        <v>0</v>
      </c>
      <c r="P140" s="79">
        <v>0</v>
      </c>
      <c r="Q140" s="79">
        <v>0</v>
      </c>
      <c r="R140" s="79">
        <v>0</v>
      </c>
      <c r="S140" s="86">
        <v>0</v>
      </c>
    </row>
    <row r="141" spans="1:19" x14ac:dyDescent="0.2">
      <c r="A141" s="79" t="s">
        <v>177</v>
      </c>
      <c r="B141" s="79" t="s">
        <v>178</v>
      </c>
      <c r="C141" s="79" t="s">
        <v>179</v>
      </c>
      <c r="D141" s="79">
        <v>9.4139356220000003</v>
      </c>
      <c r="E141" s="79">
        <v>2.3415373E-2</v>
      </c>
      <c r="F141" s="79">
        <v>0</v>
      </c>
      <c r="G141" s="79">
        <v>0</v>
      </c>
      <c r="H141" s="79">
        <v>5400</v>
      </c>
      <c r="I141" s="86">
        <v>1</v>
      </c>
      <c r="J141" s="86">
        <v>0</v>
      </c>
      <c r="K141" s="86">
        <v>0</v>
      </c>
      <c r="L141" s="86">
        <v>0</v>
      </c>
      <c r="M141" s="86">
        <v>0</v>
      </c>
      <c r="N141" s="86">
        <v>0</v>
      </c>
      <c r="O141" s="79">
        <v>0</v>
      </c>
      <c r="P141" s="79">
        <v>0</v>
      </c>
      <c r="Q141" s="79">
        <v>0</v>
      </c>
      <c r="R141" s="79">
        <v>0</v>
      </c>
      <c r="S141" s="86">
        <v>0</v>
      </c>
    </row>
    <row r="142" spans="1:19" x14ac:dyDescent="0.2">
      <c r="A142" s="79" t="s">
        <v>177</v>
      </c>
      <c r="B142" s="79" t="s">
        <v>178</v>
      </c>
      <c r="C142" s="79" t="s">
        <v>180</v>
      </c>
      <c r="D142" s="79">
        <v>0</v>
      </c>
      <c r="E142" s="79">
        <v>0</v>
      </c>
      <c r="F142" s="79">
        <v>162.29303999999999</v>
      </c>
      <c r="G142" s="79">
        <v>0</v>
      </c>
      <c r="H142" s="79">
        <v>0</v>
      </c>
      <c r="I142" s="86">
        <v>0.9</v>
      </c>
      <c r="J142" s="86">
        <v>0</v>
      </c>
      <c r="K142" s="86">
        <v>0</v>
      </c>
      <c r="L142" s="86">
        <v>0</v>
      </c>
      <c r="M142" s="86">
        <v>0</v>
      </c>
      <c r="N142" s="86">
        <v>0</v>
      </c>
      <c r="O142" s="79">
        <v>0.1</v>
      </c>
      <c r="P142" s="79">
        <v>0</v>
      </c>
      <c r="Q142" s="79">
        <v>0</v>
      </c>
      <c r="R142" s="79">
        <v>0</v>
      </c>
      <c r="S142" s="86">
        <v>0</v>
      </c>
    </row>
    <row r="143" spans="1:19" x14ac:dyDescent="0.2">
      <c r="A143" s="79" t="s">
        <v>177</v>
      </c>
      <c r="B143" s="79" t="s">
        <v>178</v>
      </c>
      <c r="C143" s="79" t="s">
        <v>181</v>
      </c>
      <c r="D143" s="79">
        <v>0</v>
      </c>
      <c r="E143" s="79">
        <v>0</v>
      </c>
      <c r="F143" s="79">
        <v>3.2228271579999999</v>
      </c>
      <c r="G143" s="79">
        <v>0</v>
      </c>
      <c r="H143" s="79">
        <v>0</v>
      </c>
      <c r="I143" s="86">
        <v>0.9</v>
      </c>
      <c r="J143" s="86">
        <v>0</v>
      </c>
      <c r="K143" s="86">
        <v>0.1</v>
      </c>
      <c r="L143" s="86">
        <v>0</v>
      </c>
      <c r="M143" s="86">
        <v>0</v>
      </c>
      <c r="N143" s="86">
        <v>0</v>
      </c>
      <c r="O143" s="79">
        <v>0</v>
      </c>
      <c r="P143" s="79">
        <v>0</v>
      </c>
      <c r="Q143" s="79">
        <v>0</v>
      </c>
      <c r="R143" s="79">
        <v>0</v>
      </c>
      <c r="S143" s="86">
        <v>0</v>
      </c>
    </row>
    <row r="144" spans="1:19" x14ac:dyDescent="0.2">
      <c r="A144" s="79" t="s">
        <v>177</v>
      </c>
      <c r="B144" s="79" t="s">
        <v>178</v>
      </c>
      <c r="C144" s="79" t="s">
        <v>182</v>
      </c>
      <c r="D144" s="79">
        <v>0.224</v>
      </c>
      <c r="E144" s="79">
        <v>0</v>
      </c>
      <c r="F144" s="79">
        <v>0</v>
      </c>
      <c r="G144" s="79">
        <v>0</v>
      </c>
      <c r="H144" s="79">
        <v>0</v>
      </c>
      <c r="I144" s="86">
        <v>0</v>
      </c>
      <c r="J144" s="86">
        <v>0</v>
      </c>
      <c r="K144" s="86">
        <v>0.6</v>
      </c>
      <c r="L144" s="86">
        <v>0</v>
      </c>
      <c r="M144" s="86">
        <v>0.4</v>
      </c>
      <c r="N144" s="86">
        <v>0</v>
      </c>
      <c r="O144" s="79">
        <v>0</v>
      </c>
      <c r="P144" s="79">
        <v>0</v>
      </c>
      <c r="Q144" s="79">
        <v>0</v>
      </c>
      <c r="R144" s="79">
        <v>0</v>
      </c>
      <c r="S144" s="86">
        <v>0</v>
      </c>
    </row>
    <row r="145" spans="1:19" x14ac:dyDescent="0.2">
      <c r="A145" s="79" t="s">
        <v>177</v>
      </c>
      <c r="B145" s="79" t="s">
        <v>178</v>
      </c>
      <c r="C145" s="79" t="s">
        <v>183</v>
      </c>
      <c r="D145" s="79">
        <v>0.30399999999999999</v>
      </c>
      <c r="E145" s="79">
        <v>0</v>
      </c>
      <c r="F145" s="79">
        <v>0.33</v>
      </c>
      <c r="G145" s="79">
        <v>0</v>
      </c>
      <c r="H145" s="79">
        <v>0</v>
      </c>
      <c r="I145" s="86">
        <v>0.1</v>
      </c>
      <c r="J145" s="86">
        <v>0.25</v>
      </c>
      <c r="K145" s="86">
        <v>0.65</v>
      </c>
      <c r="L145" s="86">
        <v>0</v>
      </c>
      <c r="M145" s="86">
        <v>0</v>
      </c>
      <c r="N145" s="86">
        <v>0</v>
      </c>
      <c r="O145" s="79">
        <v>0</v>
      </c>
      <c r="P145" s="79">
        <v>0</v>
      </c>
      <c r="Q145" s="79">
        <v>0</v>
      </c>
      <c r="R145" s="79">
        <v>0</v>
      </c>
      <c r="S145" s="86">
        <v>0</v>
      </c>
    </row>
    <row r="146" spans="1:19" x14ac:dyDescent="0.2">
      <c r="A146" s="79" t="s">
        <v>177</v>
      </c>
      <c r="B146" s="79" t="s">
        <v>178</v>
      </c>
      <c r="C146" s="79" t="s">
        <v>184</v>
      </c>
      <c r="D146" s="79">
        <v>23.893237620000001</v>
      </c>
      <c r="E146" s="79">
        <v>0.477864752</v>
      </c>
      <c r="F146" s="79">
        <v>0</v>
      </c>
      <c r="G146" s="79">
        <v>0</v>
      </c>
      <c r="H146" s="79">
        <v>0</v>
      </c>
      <c r="I146" s="86">
        <v>1</v>
      </c>
      <c r="J146" s="86">
        <v>0</v>
      </c>
      <c r="K146" s="86">
        <v>0</v>
      </c>
      <c r="L146" s="86">
        <v>0</v>
      </c>
      <c r="M146" s="86">
        <v>0</v>
      </c>
      <c r="N146" s="86">
        <v>0</v>
      </c>
      <c r="O146" s="79">
        <v>0</v>
      </c>
      <c r="P146" s="79">
        <v>0</v>
      </c>
      <c r="Q146" s="79">
        <v>0</v>
      </c>
      <c r="R146" s="79">
        <v>0</v>
      </c>
      <c r="S146" s="86">
        <v>0</v>
      </c>
    </row>
    <row r="147" spans="1:19" x14ac:dyDescent="0.2">
      <c r="A147" s="79" t="s">
        <v>177</v>
      </c>
      <c r="B147" s="79" t="s">
        <v>178</v>
      </c>
      <c r="C147" s="79" t="s">
        <v>84</v>
      </c>
      <c r="D147" s="79">
        <v>2.8530942760000002</v>
      </c>
      <c r="E147" s="79">
        <v>5.6693480000000003E-3</v>
      </c>
      <c r="F147" s="79">
        <v>0</v>
      </c>
      <c r="G147" s="79">
        <v>0</v>
      </c>
      <c r="H147" s="79">
        <v>0</v>
      </c>
      <c r="I147" s="86">
        <v>1</v>
      </c>
      <c r="J147" s="86">
        <v>0</v>
      </c>
      <c r="K147" s="86">
        <v>0</v>
      </c>
      <c r="L147" s="86">
        <v>0</v>
      </c>
      <c r="M147" s="86">
        <v>0</v>
      </c>
      <c r="N147" s="86">
        <v>0</v>
      </c>
      <c r="O147" s="79">
        <v>0</v>
      </c>
      <c r="P147" s="79">
        <v>0</v>
      </c>
      <c r="Q147" s="79">
        <v>0</v>
      </c>
      <c r="R147" s="79">
        <v>0</v>
      </c>
      <c r="S147" s="86">
        <v>0</v>
      </c>
    </row>
    <row r="148" spans="1:19" x14ac:dyDescent="0.2">
      <c r="A148" s="79" t="s">
        <v>177</v>
      </c>
      <c r="B148" s="79" t="s">
        <v>178</v>
      </c>
      <c r="C148" s="79" t="s">
        <v>185</v>
      </c>
      <c r="D148" s="79">
        <v>0</v>
      </c>
      <c r="E148" s="79">
        <v>0</v>
      </c>
      <c r="F148" s="79">
        <v>144.88731519999999</v>
      </c>
      <c r="G148" s="79">
        <v>144.88731519999999</v>
      </c>
      <c r="H148" s="79">
        <v>0</v>
      </c>
      <c r="I148" s="86">
        <v>1</v>
      </c>
      <c r="J148" s="86">
        <v>0</v>
      </c>
      <c r="K148" s="86">
        <v>0</v>
      </c>
      <c r="L148" s="86">
        <v>0</v>
      </c>
      <c r="M148" s="86">
        <v>0</v>
      </c>
      <c r="N148" s="86">
        <v>0</v>
      </c>
      <c r="O148" s="79">
        <v>0</v>
      </c>
      <c r="P148" s="79">
        <v>0</v>
      </c>
      <c r="Q148" s="79">
        <v>0</v>
      </c>
      <c r="R148" s="79">
        <v>0</v>
      </c>
      <c r="S148" s="86">
        <v>0</v>
      </c>
    </row>
    <row r="149" spans="1:19" x14ac:dyDescent="0.2">
      <c r="A149" s="79" t="s">
        <v>177</v>
      </c>
      <c r="B149" s="79" t="s">
        <v>186</v>
      </c>
      <c r="C149" s="79" t="s">
        <v>187</v>
      </c>
      <c r="D149" s="79">
        <v>531.14680520000002</v>
      </c>
      <c r="E149" s="79">
        <v>14.75407792</v>
      </c>
      <c r="F149" s="79">
        <v>0</v>
      </c>
      <c r="G149" s="79">
        <v>0</v>
      </c>
      <c r="H149" s="79">
        <v>0</v>
      </c>
      <c r="I149" s="86">
        <v>0</v>
      </c>
      <c r="J149" s="86">
        <v>1</v>
      </c>
      <c r="K149" s="86">
        <v>0</v>
      </c>
      <c r="L149" s="86">
        <v>0</v>
      </c>
      <c r="M149" s="86">
        <v>0</v>
      </c>
      <c r="N149" s="86">
        <v>0</v>
      </c>
      <c r="O149" s="79">
        <v>0</v>
      </c>
      <c r="P149" s="79">
        <v>0</v>
      </c>
      <c r="Q149" s="79">
        <v>0</v>
      </c>
      <c r="R149" s="79">
        <v>0</v>
      </c>
      <c r="S149" s="86">
        <v>0</v>
      </c>
    </row>
    <row r="150" spans="1:19" x14ac:dyDescent="0.2">
      <c r="A150" s="79" t="s">
        <v>177</v>
      </c>
      <c r="B150" s="79" t="s">
        <v>188</v>
      </c>
      <c r="C150" s="79" t="s">
        <v>189</v>
      </c>
      <c r="D150" s="79">
        <v>58.4</v>
      </c>
      <c r="E150" s="79">
        <v>0.3</v>
      </c>
      <c r="F150" s="79">
        <v>0</v>
      </c>
      <c r="G150" s="79">
        <v>0</v>
      </c>
      <c r="H150" s="79">
        <v>887.67123289999995</v>
      </c>
      <c r="I150" s="86">
        <v>0</v>
      </c>
      <c r="J150" s="86">
        <v>1</v>
      </c>
      <c r="K150" s="86">
        <v>0</v>
      </c>
      <c r="L150" s="86">
        <v>0</v>
      </c>
      <c r="M150" s="86">
        <v>0</v>
      </c>
      <c r="N150" s="86">
        <v>0</v>
      </c>
      <c r="O150" s="79">
        <v>0</v>
      </c>
      <c r="P150" s="79">
        <v>0</v>
      </c>
      <c r="Q150" s="79">
        <v>0</v>
      </c>
      <c r="R150" s="79">
        <v>0</v>
      </c>
      <c r="S150" s="86">
        <v>0</v>
      </c>
    </row>
    <row r="151" spans="1:19" x14ac:dyDescent="0.2">
      <c r="A151" s="79" t="s">
        <v>177</v>
      </c>
      <c r="B151" s="79" t="s">
        <v>188</v>
      </c>
      <c r="C151" s="79" t="s">
        <v>190</v>
      </c>
      <c r="D151" s="79">
        <v>0</v>
      </c>
      <c r="E151" s="79">
        <v>0</v>
      </c>
      <c r="F151" s="79">
        <v>102</v>
      </c>
      <c r="G151" s="79">
        <v>102</v>
      </c>
      <c r="H151" s="79">
        <v>0</v>
      </c>
      <c r="I151" s="86">
        <v>1</v>
      </c>
      <c r="J151" s="86">
        <v>0</v>
      </c>
      <c r="K151" s="86">
        <v>0</v>
      </c>
      <c r="L151" s="86">
        <v>0</v>
      </c>
      <c r="M151" s="86">
        <v>0</v>
      </c>
      <c r="N151" s="86">
        <v>0</v>
      </c>
      <c r="O151" s="79">
        <v>0</v>
      </c>
      <c r="P151" s="79">
        <v>0</v>
      </c>
      <c r="Q151" s="79">
        <v>0</v>
      </c>
      <c r="R151" s="79">
        <v>0</v>
      </c>
      <c r="S151" s="86">
        <v>0</v>
      </c>
    </row>
    <row r="152" spans="1:19" x14ac:dyDescent="0.2">
      <c r="A152" s="79" t="s">
        <v>177</v>
      </c>
      <c r="B152" s="79" t="s">
        <v>188</v>
      </c>
      <c r="C152" s="79" t="s">
        <v>191</v>
      </c>
      <c r="D152" s="79">
        <v>0</v>
      </c>
      <c r="E152" s="79">
        <v>0</v>
      </c>
      <c r="F152" s="79">
        <v>125</v>
      </c>
      <c r="G152" s="79">
        <v>125</v>
      </c>
      <c r="H152" s="79">
        <v>0</v>
      </c>
      <c r="I152" s="86">
        <v>0.9</v>
      </c>
      <c r="J152" s="86">
        <v>0</v>
      </c>
      <c r="K152" s="86">
        <v>0.09</v>
      </c>
      <c r="L152" s="86">
        <v>0.01</v>
      </c>
      <c r="M152" s="86">
        <v>0</v>
      </c>
      <c r="N152" s="86">
        <v>0</v>
      </c>
      <c r="O152" s="79">
        <v>0</v>
      </c>
      <c r="P152" s="79">
        <v>0</v>
      </c>
      <c r="Q152" s="79">
        <v>0</v>
      </c>
      <c r="R152" s="79">
        <v>0</v>
      </c>
      <c r="S152" s="86">
        <v>0</v>
      </c>
    </row>
    <row r="153" spans="1:19" x14ac:dyDescent="0.2">
      <c r="A153" s="79" t="s">
        <v>177</v>
      </c>
      <c r="B153" s="79" t="s">
        <v>188</v>
      </c>
      <c r="C153" s="79" t="s">
        <v>192</v>
      </c>
      <c r="D153" s="79">
        <v>0</v>
      </c>
      <c r="E153" s="79">
        <v>0</v>
      </c>
      <c r="F153" s="79">
        <v>14</v>
      </c>
      <c r="G153" s="79">
        <v>14</v>
      </c>
      <c r="H153" s="79">
        <v>0</v>
      </c>
      <c r="I153" s="86">
        <v>1</v>
      </c>
      <c r="J153" s="86">
        <v>0</v>
      </c>
      <c r="K153" s="86">
        <v>0</v>
      </c>
      <c r="L153" s="86">
        <v>0</v>
      </c>
      <c r="M153" s="86">
        <v>0</v>
      </c>
      <c r="N153" s="86">
        <v>0</v>
      </c>
      <c r="O153" s="79">
        <v>0</v>
      </c>
      <c r="P153" s="79">
        <v>0</v>
      </c>
      <c r="Q153" s="79">
        <v>0</v>
      </c>
      <c r="R153" s="79">
        <v>0</v>
      </c>
      <c r="S153" s="86">
        <v>0</v>
      </c>
    </row>
    <row r="154" spans="1:19" x14ac:dyDescent="0.2">
      <c r="A154" s="79" t="s">
        <v>177</v>
      </c>
      <c r="B154" s="79" t="s">
        <v>188</v>
      </c>
      <c r="C154" s="79" t="s">
        <v>193</v>
      </c>
      <c r="D154" s="79">
        <v>589.09090909999998</v>
      </c>
      <c r="E154" s="79">
        <v>6.5772000000000004</v>
      </c>
      <c r="F154" s="79">
        <v>0</v>
      </c>
      <c r="G154" s="79">
        <v>0</v>
      </c>
      <c r="H154" s="79">
        <v>0</v>
      </c>
      <c r="I154" s="86">
        <v>0</v>
      </c>
      <c r="J154" s="86">
        <v>0</v>
      </c>
      <c r="K154" s="86">
        <v>0</v>
      </c>
      <c r="L154" s="86">
        <v>1</v>
      </c>
      <c r="M154" s="86">
        <v>0</v>
      </c>
      <c r="N154" s="86">
        <v>0</v>
      </c>
      <c r="O154" s="79">
        <v>0</v>
      </c>
      <c r="P154" s="79">
        <v>0</v>
      </c>
      <c r="Q154" s="79">
        <v>0</v>
      </c>
      <c r="R154" s="79">
        <v>0</v>
      </c>
      <c r="S154" s="86">
        <v>0</v>
      </c>
    </row>
    <row r="155" spans="1:19" x14ac:dyDescent="0.2">
      <c r="A155" s="79" t="s">
        <v>177</v>
      </c>
      <c r="B155" s="79" t="s">
        <v>188</v>
      </c>
      <c r="C155" s="79" t="s">
        <v>194</v>
      </c>
      <c r="D155" s="79">
        <v>196.36363639999999</v>
      </c>
      <c r="E155" s="79">
        <v>2.6547037200000001</v>
      </c>
      <c r="F155" s="79">
        <v>0</v>
      </c>
      <c r="G155" s="79">
        <v>0</v>
      </c>
      <c r="H155" s="79">
        <v>0</v>
      </c>
      <c r="I155" s="86">
        <v>0</v>
      </c>
      <c r="J155" s="86">
        <v>0</v>
      </c>
      <c r="K155" s="86">
        <v>0</v>
      </c>
      <c r="L155" s="86">
        <v>1</v>
      </c>
      <c r="M155" s="86">
        <v>0</v>
      </c>
      <c r="N155" s="86">
        <v>0</v>
      </c>
      <c r="O155" s="79">
        <v>0</v>
      </c>
      <c r="P155" s="79">
        <v>0</v>
      </c>
      <c r="Q155" s="79">
        <v>0</v>
      </c>
      <c r="R155" s="79">
        <v>0</v>
      </c>
      <c r="S155" s="86">
        <v>0</v>
      </c>
    </row>
    <row r="156" spans="1:19" x14ac:dyDescent="0.2">
      <c r="A156" s="79" t="s">
        <v>177</v>
      </c>
      <c r="B156" s="79" t="s">
        <v>188</v>
      </c>
      <c r="C156" s="79" t="s">
        <v>195</v>
      </c>
      <c r="D156" s="79">
        <v>306.81818179999999</v>
      </c>
      <c r="E156" s="79">
        <v>1.5928222320000001</v>
      </c>
      <c r="F156" s="79">
        <v>0</v>
      </c>
      <c r="G156" s="79">
        <v>0</v>
      </c>
      <c r="H156" s="79">
        <v>0</v>
      </c>
      <c r="I156" s="87">
        <v>0</v>
      </c>
      <c r="J156" s="87">
        <v>0</v>
      </c>
      <c r="K156" s="87">
        <v>0</v>
      </c>
      <c r="L156" s="87">
        <v>0.6</v>
      </c>
      <c r="M156" s="87">
        <v>0</v>
      </c>
      <c r="N156" s="87">
        <v>0</v>
      </c>
      <c r="O156" s="89">
        <v>0</v>
      </c>
      <c r="P156" s="89">
        <v>0</v>
      </c>
      <c r="Q156" s="89">
        <v>0</v>
      </c>
      <c r="R156" s="87">
        <v>0.4</v>
      </c>
      <c r="S156" s="86">
        <v>0</v>
      </c>
    </row>
    <row r="157" spans="1:19" x14ac:dyDescent="0.2">
      <c r="A157" s="79" t="s">
        <v>177</v>
      </c>
      <c r="B157" s="79" t="s">
        <v>188</v>
      </c>
      <c r="C157" s="79" t="s">
        <v>196</v>
      </c>
      <c r="D157" s="79">
        <v>106.0363636</v>
      </c>
      <c r="E157" s="79">
        <v>1.2946658200000001</v>
      </c>
      <c r="F157" s="79">
        <v>0</v>
      </c>
      <c r="G157" s="79">
        <v>0</v>
      </c>
      <c r="H157" s="79">
        <v>0</v>
      </c>
      <c r="I157" s="86">
        <v>0</v>
      </c>
      <c r="J157" s="86">
        <v>0</v>
      </c>
      <c r="K157" s="86">
        <v>0</v>
      </c>
      <c r="L157" s="86">
        <v>0</v>
      </c>
      <c r="M157" s="86">
        <v>0</v>
      </c>
      <c r="N157" s="86">
        <v>0</v>
      </c>
      <c r="O157" s="79">
        <v>0</v>
      </c>
      <c r="P157" s="79">
        <v>0</v>
      </c>
      <c r="Q157" s="79">
        <v>0</v>
      </c>
      <c r="R157" s="79">
        <v>0</v>
      </c>
      <c r="S157" s="86">
        <v>1</v>
      </c>
    </row>
    <row r="158" spans="1:19" x14ac:dyDescent="0.2">
      <c r="A158" s="79" t="s">
        <v>177</v>
      </c>
      <c r="B158" s="79" t="s">
        <v>188</v>
      </c>
      <c r="C158" s="79" t="s">
        <v>197</v>
      </c>
      <c r="D158" s="79">
        <v>167.89090909999999</v>
      </c>
      <c r="E158" s="79">
        <v>0.76455467099999996</v>
      </c>
      <c r="F158" s="79">
        <v>0</v>
      </c>
      <c r="G158" s="79">
        <v>0</v>
      </c>
      <c r="H158" s="79">
        <v>0</v>
      </c>
      <c r="I158" s="86">
        <v>0</v>
      </c>
      <c r="J158" s="86">
        <v>1</v>
      </c>
      <c r="K158" s="86">
        <v>0</v>
      </c>
      <c r="L158" s="86">
        <v>0</v>
      </c>
      <c r="M158" s="86">
        <v>0</v>
      </c>
      <c r="N158" s="86">
        <v>0</v>
      </c>
      <c r="O158" s="79">
        <v>0</v>
      </c>
      <c r="P158" s="79">
        <v>0</v>
      </c>
      <c r="Q158" s="79">
        <v>0</v>
      </c>
      <c r="R158" s="79">
        <v>0</v>
      </c>
      <c r="S158" s="86">
        <v>0</v>
      </c>
    </row>
    <row r="159" spans="1:19" x14ac:dyDescent="0.2">
      <c r="A159" s="79" t="s">
        <v>177</v>
      </c>
      <c r="B159" s="79" t="s">
        <v>188</v>
      </c>
      <c r="C159" s="79" t="s">
        <v>198</v>
      </c>
      <c r="D159" s="79">
        <v>883.63636359999998</v>
      </c>
      <c r="E159" s="79">
        <v>8.2620000000000005</v>
      </c>
      <c r="F159" s="79">
        <v>0</v>
      </c>
      <c r="G159" s="79">
        <v>0</v>
      </c>
      <c r="H159" s="79">
        <v>0</v>
      </c>
      <c r="I159" s="86">
        <v>0</v>
      </c>
      <c r="J159" s="86">
        <v>1</v>
      </c>
      <c r="K159" s="86">
        <v>0</v>
      </c>
      <c r="L159" s="86">
        <v>0</v>
      </c>
      <c r="M159" s="86">
        <v>0</v>
      </c>
      <c r="N159" s="86">
        <v>0</v>
      </c>
      <c r="O159" s="79">
        <v>0</v>
      </c>
      <c r="P159" s="79">
        <v>0</v>
      </c>
      <c r="Q159" s="79">
        <v>0</v>
      </c>
      <c r="R159" s="79">
        <v>0</v>
      </c>
      <c r="S159" s="86">
        <v>0</v>
      </c>
    </row>
    <row r="160" spans="1:19" x14ac:dyDescent="0.2">
      <c r="A160" s="79" t="s">
        <v>177</v>
      </c>
      <c r="B160" s="79" t="s">
        <v>188</v>
      </c>
      <c r="C160" s="79" t="s">
        <v>199</v>
      </c>
      <c r="D160" s="79">
        <v>1051.948052</v>
      </c>
      <c r="E160" s="79">
        <v>13.77</v>
      </c>
      <c r="F160" s="79">
        <v>0</v>
      </c>
      <c r="G160" s="79">
        <v>0</v>
      </c>
      <c r="H160" s="79">
        <v>0</v>
      </c>
      <c r="I160" s="86">
        <v>0</v>
      </c>
      <c r="J160" s="86">
        <v>0.9</v>
      </c>
      <c r="K160" s="86">
        <v>0</v>
      </c>
      <c r="L160" s="86">
        <v>0.1</v>
      </c>
      <c r="M160" s="86">
        <v>0</v>
      </c>
      <c r="N160" s="86">
        <v>0</v>
      </c>
      <c r="O160" s="79">
        <v>0</v>
      </c>
      <c r="P160" s="79">
        <v>0</v>
      </c>
      <c r="Q160" s="79">
        <v>0</v>
      </c>
      <c r="R160" s="79">
        <v>0</v>
      </c>
      <c r="S160" s="86">
        <v>0</v>
      </c>
    </row>
    <row r="161" spans="1:19" x14ac:dyDescent="0.2">
      <c r="A161" s="79" t="s">
        <v>177</v>
      </c>
      <c r="B161" s="79" t="s">
        <v>188</v>
      </c>
      <c r="C161" s="79" t="s">
        <v>200</v>
      </c>
      <c r="D161" s="79">
        <v>525.97402599999998</v>
      </c>
      <c r="E161" s="79">
        <v>2.152285714</v>
      </c>
      <c r="F161" s="79">
        <v>0</v>
      </c>
      <c r="G161" s="79">
        <v>0</v>
      </c>
      <c r="H161" s="79">
        <v>0</v>
      </c>
      <c r="I161" s="86">
        <v>0</v>
      </c>
      <c r="J161" s="86">
        <v>1</v>
      </c>
      <c r="K161" s="86">
        <v>0</v>
      </c>
      <c r="L161" s="86">
        <v>0</v>
      </c>
      <c r="M161" s="86">
        <v>0</v>
      </c>
      <c r="N161" s="86">
        <v>0</v>
      </c>
      <c r="O161" s="79">
        <v>0</v>
      </c>
      <c r="P161" s="79">
        <v>0</v>
      </c>
      <c r="Q161" s="79">
        <v>0</v>
      </c>
      <c r="R161" s="79">
        <v>0</v>
      </c>
      <c r="S161" s="86">
        <v>0</v>
      </c>
    </row>
    <row r="162" spans="1:19" x14ac:dyDescent="0.2">
      <c r="A162" s="79" t="s">
        <v>177</v>
      </c>
      <c r="B162" s="79" t="s">
        <v>188</v>
      </c>
      <c r="C162" s="79" t="s">
        <v>201</v>
      </c>
      <c r="D162" s="79">
        <v>920.45454549999999</v>
      </c>
      <c r="E162" s="79">
        <v>5.0057999999999998</v>
      </c>
      <c r="F162" s="79">
        <v>0</v>
      </c>
      <c r="G162" s="79">
        <v>0</v>
      </c>
      <c r="H162" s="79">
        <v>0</v>
      </c>
      <c r="I162" s="86">
        <v>1</v>
      </c>
      <c r="J162" s="86">
        <v>0</v>
      </c>
      <c r="K162" s="86">
        <v>0</v>
      </c>
      <c r="L162" s="86">
        <v>0</v>
      </c>
      <c r="M162" s="86">
        <v>0</v>
      </c>
      <c r="N162" s="86">
        <v>0</v>
      </c>
      <c r="O162" s="79">
        <v>0</v>
      </c>
      <c r="P162" s="79">
        <v>0</v>
      </c>
      <c r="Q162" s="79">
        <v>0</v>
      </c>
      <c r="R162" s="79">
        <v>0</v>
      </c>
      <c r="S162" s="86">
        <v>0</v>
      </c>
    </row>
    <row r="163" spans="1:19" x14ac:dyDescent="0.2">
      <c r="A163" s="79" t="s">
        <v>177</v>
      </c>
      <c r="B163" s="79" t="s">
        <v>188</v>
      </c>
      <c r="C163" s="79" t="s">
        <v>202</v>
      </c>
      <c r="D163" s="79">
        <v>131.4935065</v>
      </c>
      <c r="E163" s="79">
        <v>1.0622571430000001</v>
      </c>
      <c r="F163" s="79">
        <v>0</v>
      </c>
      <c r="G163" s="79">
        <v>0</v>
      </c>
      <c r="H163" s="79">
        <v>0</v>
      </c>
      <c r="I163" s="86">
        <v>0</v>
      </c>
      <c r="J163" s="86">
        <v>0</v>
      </c>
      <c r="K163" s="86">
        <v>0</v>
      </c>
      <c r="L163" s="86">
        <v>1</v>
      </c>
      <c r="M163" s="86">
        <v>0</v>
      </c>
      <c r="N163" s="86">
        <v>0</v>
      </c>
      <c r="O163" s="79">
        <v>0</v>
      </c>
      <c r="P163" s="79">
        <v>0</v>
      </c>
      <c r="Q163" s="79">
        <v>0</v>
      </c>
      <c r="R163" s="79">
        <v>0</v>
      </c>
      <c r="S163" s="86">
        <v>0</v>
      </c>
    </row>
    <row r="164" spans="1:19" x14ac:dyDescent="0.2">
      <c r="A164" s="79" t="s">
        <v>177</v>
      </c>
      <c r="B164" s="79" t="s">
        <v>188</v>
      </c>
      <c r="C164" s="79" t="s">
        <v>203</v>
      </c>
      <c r="D164" s="79">
        <v>1.163636364</v>
      </c>
      <c r="E164" s="79">
        <v>6.5519999999999997E-3</v>
      </c>
      <c r="F164" s="79">
        <v>0</v>
      </c>
      <c r="G164" s="79">
        <v>0</v>
      </c>
      <c r="H164" s="79">
        <v>0</v>
      </c>
      <c r="I164" s="86">
        <v>1</v>
      </c>
      <c r="J164" s="86">
        <v>0</v>
      </c>
      <c r="K164" s="86">
        <v>0</v>
      </c>
      <c r="L164" s="86">
        <v>0</v>
      </c>
      <c r="M164" s="86">
        <v>0</v>
      </c>
      <c r="N164" s="86">
        <v>0</v>
      </c>
      <c r="O164" s="79">
        <v>0</v>
      </c>
      <c r="P164" s="79">
        <v>0</v>
      </c>
      <c r="Q164" s="79">
        <v>0</v>
      </c>
      <c r="R164" s="79">
        <v>0</v>
      </c>
      <c r="S164" s="86">
        <v>0</v>
      </c>
    </row>
    <row r="165" spans="1:19" x14ac:dyDescent="0.2">
      <c r="A165" s="79" t="s">
        <v>177</v>
      </c>
      <c r="B165" s="79" t="s">
        <v>188</v>
      </c>
      <c r="C165" s="79" t="s">
        <v>204</v>
      </c>
      <c r="D165" s="79">
        <v>168.31168829999999</v>
      </c>
      <c r="E165" s="79">
        <v>2.3490000000000002</v>
      </c>
      <c r="F165" s="79">
        <v>0</v>
      </c>
      <c r="G165" s="79">
        <v>0</v>
      </c>
      <c r="H165" s="79">
        <v>0</v>
      </c>
      <c r="I165" s="86">
        <v>0</v>
      </c>
      <c r="J165" s="86">
        <v>0.3</v>
      </c>
      <c r="K165" s="86">
        <v>0</v>
      </c>
      <c r="L165" s="86">
        <v>0.7</v>
      </c>
      <c r="M165" s="86">
        <v>0</v>
      </c>
      <c r="N165" s="86">
        <v>0</v>
      </c>
      <c r="O165" s="79">
        <v>0</v>
      </c>
      <c r="P165" s="79">
        <v>0</v>
      </c>
      <c r="Q165" s="79">
        <v>0</v>
      </c>
      <c r="R165" s="79">
        <v>0</v>
      </c>
      <c r="S165" s="86">
        <v>0</v>
      </c>
    </row>
    <row r="166" spans="1:19" x14ac:dyDescent="0.2">
      <c r="A166" s="79" t="s">
        <v>177</v>
      </c>
      <c r="B166" s="79" t="s">
        <v>1107</v>
      </c>
      <c r="C166" s="79" t="s">
        <v>168</v>
      </c>
      <c r="D166" s="79">
        <v>278.0430528</v>
      </c>
      <c r="E166" s="79">
        <v>0.57412133099999996</v>
      </c>
      <c r="F166" s="79">
        <v>0</v>
      </c>
      <c r="G166" s="79">
        <v>0</v>
      </c>
      <c r="H166" s="79">
        <v>0</v>
      </c>
      <c r="I166" s="86">
        <v>0</v>
      </c>
      <c r="J166" s="86">
        <v>0.5</v>
      </c>
      <c r="K166" s="86">
        <v>0</v>
      </c>
      <c r="L166" s="86">
        <v>0</v>
      </c>
      <c r="M166" s="86">
        <v>0</v>
      </c>
      <c r="N166" s="86">
        <v>0</v>
      </c>
      <c r="O166" s="79">
        <v>0</v>
      </c>
      <c r="P166" s="79">
        <v>0</v>
      </c>
      <c r="Q166" s="79">
        <v>0</v>
      </c>
      <c r="R166" s="79">
        <v>0</v>
      </c>
      <c r="S166" s="86">
        <v>0.5</v>
      </c>
    </row>
    <row r="167" spans="1:19" x14ac:dyDescent="0.2">
      <c r="A167" s="79" t="s">
        <v>177</v>
      </c>
      <c r="B167" s="79" t="s">
        <v>1107</v>
      </c>
      <c r="C167" s="79" t="s">
        <v>170</v>
      </c>
      <c r="D167" s="79">
        <v>4.9714285709999997</v>
      </c>
      <c r="E167" s="79">
        <v>9.7714289999999999E-3</v>
      </c>
      <c r="F167" s="79">
        <v>60.785714290000001</v>
      </c>
      <c r="G167" s="79">
        <v>60.785714290000001</v>
      </c>
      <c r="H167" s="79">
        <v>0</v>
      </c>
      <c r="I167" s="86">
        <v>0.8</v>
      </c>
      <c r="J167" s="86">
        <v>0</v>
      </c>
      <c r="K167" s="86">
        <v>0.2</v>
      </c>
      <c r="L167" s="86">
        <v>0</v>
      </c>
      <c r="M167" s="86">
        <v>0</v>
      </c>
      <c r="N167" s="86">
        <v>0</v>
      </c>
      <c r="O167" s="79">
        <v>0</v>
      </c>
      <c r="P167" s="79">
        <v>0</v>
      </c>
      <c r="Q167" s="79">
        <v>0</v>
      </c>
      <c r="R167" s="79">
        <v>0</v>
      </c>
      <c r="S167" s="86">
        <v>0</v>
      </c>
    </row>
    <row r="168" spans="1:19" x14ac:dyDescent="0.2">
      <c r="A168" s="79" t="s">
        <v>177</v>
      </c>
      <c r="B168" s="79" t="s">
        <v>1107</v>
      </c>
      <c r="C168" s="79" t="s">
        <v>172</v>
      </c>
      <c r="D168" s="79">
        <v>2.2000000000000002</v>
      </c>
      <c r="E168" s="79">
        <v>5.9999999999999995E-4</v>
      </c>
      <c r="F168" s="79">
        <v>23</v>
      </c>
      <c r="G168" s="79">
        <v>23</v>
      </c>
      <c r="H168" s="79">
        <v>0</v>
      </c>
      <c r="I168" s="86">
        <v>0.7</v>
      </c>
      <c r="J168" s="86">
        <v>0.1</v>
      </c>
      <c r="K168" s="86">
        <v>0.1</v>
      </c>
      <c r="L168" s="86">
        <v>0</v>
      </c>
      <c r="M168" s="88">
        <v>0.1</v>
      </c>
      <c r="N168" s="86">
        <v>0</v>
      </c>
      <c r="O168" s="79">
        <v>0</v>
      </c>
      <c r="P168" s="79">
        <v>0</v>
      </c>
      <c r="Q168" s="79">
        <v>0</v>
      </c>
      <c r="R168" s="79">
        <v>0</v>
      </c>
      <c r="S168" s="86">
        <v>0</v>
      </c>
    </row>
    <row r="169" spans="1:19" x14ac:dyDescent="0.2">
      <c r="A169" s="79" t="s">
        <v>177</v>
      </c>
      <c r="B169" s="79" t="s">
        <v>1107</v>
      </c>
      <c r="C169" s="79" t="s">
        <v>173</v>
      </c>
      <c r="D169" s="79">
        <v>16.914285710000001</v>
      </c>
      <c r="E169" s="79">
        <v>3.7028571000000003E-2</v>
      </c>
      <c r="F169" s="79">
        <v>184.38095240000001</v>
      </c>
      <c r="G169" s="79">
        <v>184.38095240000001</v>
      </c>
      <c r="H169" s="79">
        <v>0</v>
      </c>
      <c r="I169" s="86">
        <v>1</v>
      </c>
      <c r="J169" s="86">
        <v>0</v>
      </c>
      <c r="K169" s="86">
        <v>0</v>
      </c>
      <c r="L169" s="86">
        <v>0</v>
      </c>
      <c r="M169" s="86">
        <v>0</v>
      </c>
      <c r="N169" s="86">
        <v>0</v>
      </c>
      <c r="O169" s="79">
        <v>0</v>
      </c>
      <c r="P169" s="79">
        <v>0</v>
      </c>
      <c r="Q169" s="79">
        <v>0</v>
      </c>
      <c r="R169" s="79">
        <v>0</v>
      </c>
      <c r="S169" s="86">
        <v>0</v>
      </c>
    </row>
    <row r="170" spans="1:19" x14ac:dyDescent="0.2">
      <c r="A170" s="79" t="s">
        <v>177</v>
      </c>
      <c r="B170" s="79" t="s">
        <v>1107</v>
      </c>
      <c r="C170" s="79" t="s">
        <v>174</v>
      </c>
      <c r="D170" s="79">
        <v>18.86337314</v>
      </c>
      <c r="E170" s="79">
        <v>3.6346498999999997E-2</v>
      </c>
      <c r="F170" s="79">
        <v>0</v>
      </c>
      <c r="G170" s="79">
        <v>0</v>
      </c>
      <c r="H170" s="79">
        <v>0</v>
      </c>
      <c r="I170" s="87">
        <v>7.0000000000000007E-2</v>
      </c>
      <c r="J170" s="87">
        <v>0.03</v>
      </c>
      <c r="K170" s="87">
        <v>0</v>
      </c>
      <c r="L170" s="87">
        <v>0</v>
      </c>
      <c r="M170" s="87">
        <v>0</v>
      </c>
      <c r="N170" s="87">
        <v>0</v>
      </c>
      <c r="O170" s="89">
        <v>0.9</v>
      </c>
      <c r="P170" s="89">
        <v>0</v>
      </c>
      <c r="Q170" s="89">
        <v>0</v>
      </c>
      <c r="R170" s="89">
        <v>0</v>
      </c>
      <c r="S170" s="87">
        <v>0</v>
      </c>
    </row>
    <row r="171" spans="1:19" x14ac:dyDescent="0.2">
      <c r="A171" s="79" t="s">
        <v>177</v>
      </c>
      <c r="B171" s="79" t="s">
        <v>1107</v>
      </c>
      <c r="C171" s="79" t="s">
        <v>175</v>
      </c>
      <c r="D171" s="79">
        <v>9</v>
      </c>
      <c r="E171" s="79">
        <v>9.7400000000000004E-3</v>
      </c>
      <c r="F171" s="79">
        <v>15.2</v>
      </c>
      <c r="G171" s="79">
        <v>15.2</v>
      </c>
      <c r="H171" s="79">
        <v>0</v>
      </c>
      <c r="I171" s="86">
        <v>0</v>
      </c>
      <c r="J171" s="86">
        <v>0</v>
      </c>
      <c r="K171" s="86">
        <v>1</v>
      </c>
      <c r="L171" s="86">
        <v>0</v>
      </c>
      <c r="M171" s="86">
        <v>0</v>
      </c>
      <c r="N171" s="86">
        <v>0</v>
      </c>
      <c r="O171" s="79">
        <v>0</v>
      </c>
      <c r="P171" s="79">
        <v>0</v>
      </c>
      <c r="Q171" s="79">
        <v>0</v>
      </c>
      <c r="R171" s="79">
        <v>0</v>
      </c>
      <c r="S171" s="86">
        <v>0</v>
      </c>
    </row>
    <row r="172" spans="1:19" x14ac:dyDescent="0.2">
      <c r="A172" s="79" t="s">
        <v>205</v>
      </c>
      <c r="B172" s="79" t="s">
        <v>1110</v>
      </c>
      <c r="C172" s="79" t="s">
        <v>207</v>
      </c>
      <c r="D172" s="79">
        <v>118.2083751</v>
      </c>
      <c r="E172" s="79">
        <v>0.16584943999999999</v>
      </c>
      <c r="F172" s="79">
        <v>0</v>
      </c>
      <c r="G172" s="79">
        <v>0</v>
      </c>
      <c r="H172" s="79">
        <v>0</v>
      </c>
      <c r="I172" s="86">
        <v>0.5</v>
      </c>
      <c r="J172" s="86">
        <v>0</v>
      </c>
      <c r="K172" s="86">
        <v>0.5</v>
      </c>
      <c r="L172" s="86">
        <v>0</v>
      </c>
      <c r="M172" s="86">
        <v>0</v>
      </c>
      <c r="N172" s="86">
        <v>0</v>
      </c>
      <c r="O172" s="79">
        <v>0</v>
      </c>
      <c r="P172" s="79">
        <v>0</v>
      </c>
      <c r="Q172" s="79">
        <v>0</v>
      </c>
      <c r="R172" s="79">
        <v>0</v>
      </c>
      <c r="S172" s="86">
        <v>0</v>
      </c>
    </row>
    <row r="173" spans="1:19" x14ac:dyDescent="0.2">
      <c r="A173" s="79" t="s">
        <v>205</v>
      </c>
      <c r="B173" s="79" t="s">
        <v>1110</v>
      </c>
      <c r="C173" s="79" t="s">
        <v>209</v>
      </c>
      <c r="D173" s="79">
        <v>612.48099409999998</v>
      </c>
      <c r="E173" s="79">
        <v>1.55746472</v>
      </c>
      <c r="F173" s="79">
        <v>0</v>
      </c>
      <c r="G173" s="79">
        <v>0</v>
      </c>
      <c r="H173" s="79">
        <v>0</v>
      </c>
      <c r="I173" s="86">
        <v>0.9</v>
      </c>
      <c r="J173" s="86">
        <v>0</v>
      </c>
      <c r="K173" s="86">
        <v>0</v>
      </c>
      <c r="L173" s="86">
        <v>0</v>
      </c>
      <c r="M173" s="86">
        <v>0</v>
      </c>
      <c r="N173" s="86">
        <v>0</v>
      </c>
      <c r="O173" s="79">
        <v>0</v>
      </c>
      <c r="P173" s="79">
        <v>0</v>
      </c>
      <c r="Q173" s="79">
        <v>0</v>
      </c>
      <c r="R173" s="79">
        <v>0</v>
      </c>
      <c r="S173" s="86">
        <v>0.1</v>
      </c>
    </row>
    <row r="174" spans="1:19" x14ac:dyDescent="0.2">
      <c r="A174" s="79" t="s">
        <v>205</v>
      </c>
      <c r="B174" s="79" t="s">
        <v>1110</v>
      </c>
      <c r="C174" s="79" t="s">
        <v>210</v>
      </c>
      <c r="D174" s="79">
        <v>5001.8557099999998</v>
      </c>
      <c r="E174" s="79">
        <v>6.5138140760000001</v>
      </c>
      <c r="F174" s="79">
        <v>0</v>
      </c>
      <c r="G174" s="79">
        <v>0</v>
      </c>
      <c r="H174" s="79">
        <v>0</v>
      </c>
      <c r="I174" s="87">
        <v>7.0000000000000007E-2</v>
      </c>
      <c r="J174" s="87">
        <v>0.03</v>
      </c>
      <c r="K174" s="87">
        <v>0</v>
      </c>
      <c r="L174" s="87">
        <v>0</v>
      </c>
      <c r="M174" s="87">
        <v>0</v>
      </c>
      <c r="N174" s="87">
        <v>0</v>
      </c>
      <c r="O174" s="89">
        <v>0</v>
      </c>
      <c r="P174" s="89">
        <v>0</v>
      </c>
      <c r="Q174" s="89">
        <v>0</v>
      </c>
      <c r="R174" s="89">
        <v>0.9</v>
      </c>
      <c r="S174" s="87">
        <v>0</v>
      </c>
    </row>
    <row r="175" spans="1:19" x14ac:dyDescent="0.2">
      <c r="A175" s="79" t="s">
        <v>205</v>
      </c>
      <c r="B175" s="79" t="s">
        <v>1110</v>
      </c>
      <c r="C175" s="79" t="s">
        <v>211</v>
      </c>
      <c r="D175" s="79">
        <v>3.64</v>
      </c>
      <c r="E175" s="79">
        <v>9.2999999999999992E-3</v>
      </c>
      <c r="F175" s="79">
        <v>2.13</v>
      </c>
      <c r="G175" s="79">
        <v>2.13</v>
      </c>
      <c r="H175" s="79">
        <v>0</v>
      </c>
      <c r="I175" s="86">
        <v>0</v>
      </c>
      <c r="J175" s="86">
        <v>0.6</v>
      </c>
      <c r="K175" s="86">
        <v>0.2</v>
      </c>
      <c r="L175" s="86">
        <v>0</v>
      </c>
      <c r="M175" s="86">
        <v>0.2</v>
      </c>
      <c r="N175" s="86">
        <v>0</v>
      </c>
      <c r="O175" s="79">
        <v>0</v>
      </c>
      <c r="P175" s="79">
        <v>0</v>
      </c>
      <c r="Q175" s="79">
        <v>0</v>
      </c>
      <c r="R175" s="79">
        <v>0</v>
      </c>
      <c r="S175" s="86">
        <v>0</v>
      </c>
    </row>
    <row r="176" spans="1:19" x14ac:dyDescent="0.2">
      <c r="A176" s="79" t="s">
        <v>205</v>
      </c>
      <c r="B176" s="79" t="s">
        <v>1110</v>
      </c>
      <c r="C176" s="79" t="s">
        <v>212</v>
      </c>
      <c r="D176" s="79">
        <v>0.73762806199999997</v>
      </c>
      <c r="E176" s="79">
        <v>1.0039090000000001E-3</v>
      </c>
      <c r="F176" s="79">
        <v>0</v>
      </c>
      <c r="G176" s="79">
        <v>0</v>
      </c>
      <c r="H176" s="79">
        <v>0</v>
      </c>
      <c r="I176" s="86">
        <v>1</v>
      </c>
      <c r="J176" s="86">
        <v>0</v>
      </c>
      <c r="K176" s="86">
        <v>0</v>
      </c>
      <c r="L176" s="86">
        <v>0</v>
      </c>
      <c r="M176" s="86">
        <v>0</v>
      </c>
      <c r="N176" s="86">
        <v>0</v>
      </c>
      <c r="O176" s="79">
        <v>0</v>
      </c>
      <c r="P176" s="79">
        <v>0</v>
      </c>
      <c r="Q176" s="79">
        <v>0</v>
      </c>
      <c r="R176" s="79">
        <v>0</v>
      </c>
      <c r="S176" s="86">
        <v>0</v>
      </c>
    </row>
    <row r="177" spans="1:19" x14ac:dyDescent="0.2">
      <c r="A177" s="79" t="s">
        <v>205</v>
      </c>
      <c r="B177" s="79" t="s">
        <v>1110</v>
      </c>
      <c r="C177" s="79" t="s">
        <v>213</v>
      </c>
      <c r="D177" s="79">
        <v>18.380175940000001</v>
      </c>
      <c r="E177" s="79">
        <v>5.7654169999999998E-2</v>
      </c>
      <c r="F177" s="79">
        <v>19.498454389999999</v>
      </c>
      <c r="G177" s="79">
        <v>19.498454389999999</v>
      </c>
      <c r="H177" s="79">
        <v>0</v>
      </c>
      <c r="I177" s="86">
        <v>0.5</v>
      </c>
      <c r="J177" s="86">
        <v>0</v>
      </c>
      <c r="K177" s="86">
        <v>0.5</v>
      </c>
      <c r="L177" s="86">
        <v>0</v>
      </c>
      <c r="M177" s="86">
        <v>0</v>
      </c>
      <c r="N177" s="86">
        <v>0</v>
      </c>
      <c r="O177" s="79">
        <v>0</v>
      </c>
      <c r="P177" s="79">
        <v>0</v>
      </c>
      <c r="Q177" s="79">
        <v>0</v>
      </c>
      <c r="R177" s="79">
        <v>0</v>
      </c>
      <c r="S177" s="86">
        <v>0</v>
      </c>
    </row>
    <row r="178" spans="1:19" x14ac:dyDescent="0.2">
      <c r="A178" s="79" t="s">
        <v>205</v>
      </c>
      <c r="B178" s="79" t="s">
        <v>1110</v>
      </c>
      <c r="C178" s="79" t="s">
        <v>214</v>
      </c>
      <c r="D178" s="79">
        <v>0</v>
      </c>
      <c r="E178" s="79">
        <v>0</v>
      </c>
      <c r="F178" s="79">
        <v>107.2525402</v>
      </c>
      <c r="G178" s="79">
        <v>107.2525402</v>
      </c>
      <c r="H178" s="79">
        <v>0</v>
      </c>
      <c r="I178" s="87">
        <v>1</v>
      </c>
      <c r="J178" s="87">
        <v>0</v>
      </c>
      <c r="K178" s="87">
        <v>0</v>
      </c>
      <c r="L178" s="87">
        <v>0</v>
      </c>
      <c r="M178" s="87">
        <v>0</v>
      </c>
      <c r="N178" s="87">
        <v>0</v>
      </c>
      <c r="O178" s="89">
        <v>0</v>
      </c>
      <c r="P178" s="89">
        <v>0</v>
      </c>
      <c r="Q178" s="89">
        <v>0</v>
      </c>
      <c r="R178" s="89">
        <v>0</v>
      </c>
      <c r="S178" s="87">
        <v>0</v>
      </c>
    </row>
    <row r="179" spans="1:19" x14ac:dyDescent="0.2">
      <c r="A179" s="79" t="s">
        <v>205</v>
      </c>
      <c r="B179" s="79" t="s">
        <v>1110</v>
      </c>
      <c r="C179" s="79" t="s">
        <v>215</v>
      </c>
      <c r="D179" s="79">
        <v>0</v>
      </c>
      <c r="E179" s="79">
        <v>0</v>
      </c>
      <c r="F179" s="79">
        <v>0</v>
      </c>
      <c r="G179" s="79">
        <v>0</v>
      </c>
      <c r="H179" s="79">
        <v>0</v>
      </c>
      <c r="I179" s="87">
        <v>0.5</v>
      </c>
      <c r="J179" s="87">
        <v>0.5</v>
      </c>
      <c r="K179" s="87">
        <v>0</v>
      </c>
      <c r="L179" s="87">
        <v>0</v>
      </c>
      <c r="M179" s="87">
        <v>0</v>
      </c>
      <c r="N179" s="87">
        <v>0</v>
      </c>
      <c r="O179" s="89">
        <v>0</v>
      </c>
      <c r="P179" s="89">
        <v>0</v>
      </c>
      <c r="Q179" s="89">
        <v>0</v>
      </c>
      <c r="R179" s="89">
        <v>0</v>
      </c>
      <c r="S179" s="87">
        <v>0</v>
      </c>
    </row>
    <row r="180" spans="1:19" x14ac:dyDescent="0.2">
      <c r="A180" s="79" t="s">
        <v>205</v>
      </c>
      <c r="B180" s="79" t="s">
        <v>1110</v>
      </c>
      <c r="C180" s="79" t="s">
        <v>216</v>
      </c>
      <c r="D180" s="79">
        <v>5.1242674209999999</v>
      </c>
      <c r="E180" s="79">
        <v>8.9296889999999993E-3</v>
      </c>
      <c r="F180" s="79">
        <v>0</v>
      </c>
      <c r="G180" s="79">
        <v>0</v>
      </c>
      <c r="H180" s="79">
        <v>0</v>
      </c>
      <c r="I180" s="87">
        <v>0.99</v>
      </c>
      <c r="J180" s="87">
        <v>0</v>
      </c>
      <c r="K180" s="87">
        <v>0</v>
      </c>
      <c r="L180" s="87">
        <v>0</v>
      </c>
      <c r="M180" s="87">
        <v>0</v>
      </c>
      <c r="N180" s="87">
        <v>0</v>
      </c>
      <c r="O180" s="89">
        <v>0</v>
      </c>
      <c r="P180" s="89">
        <v>0</v>
      </c>
      <c r="Q180" s="89">
        <v>0</v>
      </c>
      <c r="R180" s="89">
        <v>0</v>
      </c>
      <c r="S180" s="87">
        <v>0.01</v>
      </c>
    </row>
    <row r="181" spans="1:19" x14ac:dyDescent="0.2">
      <c r="A181" s="79" t="s">
        <v>205</v>
      </c>
      <c r="B181" s="79" t="s">
        <v>234</v>
      </c>
      <c r="C181" s="79" t="s">
        <v>217</v>
      </c>
      <c r="D181" s="79">
        <v>26.173796119999999</v>
      </c>
      <c r="E181" s="79">
        <v>5.7055684000000002E-2</v>
      </c>
      <c r="F181" s="79">
        <v>50.426580350000002</v>
      </c>
      <c r="G181" s="79">
        <v>50.426580350000002</v>
      </c>
      <c r="H181" s="79">
        <v>0</v>
      </c>
      <c r="I181" s="86">
        <v>0.9</v>
      </c>
      <c r="J181" s="86">
        <v>0.1</v>
      </c>
      <c r="K181" s="86">
        <v>0</v>
      </c>
      <c r="L181" s="86">
        <v>0</v>
      </c>
      <c r="M181" s="86">
        <v>0</v>
      </c>
      <c r="N181" s="86">
        <v>0</v>
      </c>
      <c r="O181" s="79">
        <v>0</v>
      </c>
      <c r="P181" s="79">
        <v>0</v>
      </c>
      <c r="Q181" s="79">
        <v>0</v>
      </c>
      <c r="R181" s="79">
        <v>0</v>
      </c>
      <c r="S181" s="86">
        <v>1E-3</v>
      </c>
    </row>
    <row r="182" spans="1:19" x14ac:dyDescent="0.2">
      <c r="A182" s="79" t="s">
        <v>205</v>
      </c>
      <c r="B182" s="79" t="s">
        <v>234</v>
      </c>
      <c r="C182" s="79" t="s">
        <v>218</v>
      </c>
      <c r="D182" s="79">
        <v>58.21940678</v>
      </c>
      <c r="E182" s="79">
        <v>0.108458998</v>
      </c>
      <c r="F182" s="79">
        <v>4.7069581789999999</v>
      </c>
      <c r="G182" s="79">
        <v>4.7069581789999999</v>
      </c>
      <c r="H182" s="79">
        <v>0</v>
      </c>
      <c r="I182" s="86">
        <v>0</v>
      </c>
      <c r="J182" s="86">
        <v>1</v>
      </c>
      <c r="K182" s="86">
        <v>0</v>
      </c>
      <c r="L182" s="86">
        <v>0</v>
      </c>
      <c r="M182" s="86">
        <v>0</v>
      </c>
      <c r="N182" s="86">
        <v>0</v>
      </c>
      <c r="O182" s="79">
        <v>0</v>
      </c>
      <c r="P182" s="79">
        <v>0</v>
      </c>
      <c r="Q182" s="79">
        <v>0</v>
      </c>
      <c r="R182" s="79">
        <v>0</v>
      </c>
      <c r="S182" s="86">
        <v>0</v>
      </c>
    </row>
    <row r="183" spans="1:19" x14ac:dyDescent="0.2">
      <c r="A183" s="79" t="s">
        <v>205</v>
      </c>
      <c r="B183" s="79" t="s">
        <v>1108</v>
      </c>
      <c r="C183" s="79" t="s">
        <v>219</v>
      </c>
      <c r="D183" s="79">
        <v>32.763794079999997</v>
      </c>
      <c r="E183" s="79">
        <v>0.116372315</v>
      </c>
      <c r="F183" s="79">
        <v>5.2403653840000004</v>
      </c>
      <c r="G183" s="79">
        <v>5.2403653840000004</v>
      </c>
      <c r="H183" s="79">
        <v>0</v>
      </c>
      <c r="I183" s="86">
        <v>0</v>
      </c>
      <c r="J183" s="86">
        <v>1</v>
      </c>
      <c r="K183" s="86">
        <v>0</v>
      </c>
      <c r="L183" s="86">
        <v>0</v>
      </c>
      <c r="M183" s="86">
        <v>0</v>
      </c>
      <c r="N183" s="86">
        <v>0</v>
      </c>
      <c r="O183" s="79">
        <v>0</v>
      </c>
      <c r="P183" s="79">
        <v>0</v>
      </c>
      <c r="Q183" s="79">
        <v>0</v>
      </c>
      <c r="R183" s="79">
        <v>0</v>
      </c>
      <c r="S183" s="86">
        <v>0</v>
      </c>
    </row>
    <row r="184" spans="1:19" x14ac:dyDescent="0.2">
      <c r="A184" s="79" t="s">
        <v>205</v>
      </c>
      <c r="B184" s="79" t="s">
        <v>1108</v>
      </c>
      <c r="C184" s="79" t="s">
        <v>155</v>
      </c>
      <c r="D184" s="79">
        <v>36.909999999999997</v>
      </c>
      <c r="E184" s="79">
        <v>8.3799999999999999E-2</v>
      </c>
      <c r="F184" s="79">
        <v>156.18</v>
      </c>
      <c r="G184" s="79">
        <v>156.18</v>
      </c>
      <c r="H184" s="79">
        <v>0</v>
      </c>
      <c r="I184" s="86">
        <v>0.3</v>
      </c>
      <c r="J184" s="86">
        <v>1E-3</v>
      </c>
      <c r="K184" s="86">
        <v>0.7</v>
      </c>
      <c r="L184" s="86">
        <v>0</v>
      </c>
      <c r="M184" s="86">
        <v>0</v>
      </c>
      <c r="N184" s="86">
        <v>0</v>
      </c>
      <c r="O184" s="79">
        <v>0</v>
      </c>
      <c r="P184" s="79">
        <v>0</v>
      </c>
      <c r="Q184" s="79">
        <v>0</v>
      </c>
      <c r="R184" s="79">
        <v>0</v>
      </c>
      <c r="S184" s="86">
        <v>0</v>
      </c>
    </row>
    <row r="185" spans="1:19" x14ac:dyDescent="0.2">
      <c r="A185" s="79" t="s">
        <v>205</v>
      </c>
      <c r="B185" s="79" t="s">
        <v>1108</v>
      </c>
      <c r="C185" s="79" t="s">
        <v>220</v>
      </c>
      <c r="D185" s="79">
        <v>8.64</v>
      </c>
      <c r="E185" s="79">
        <v>4.2200000000000001E-2</v>
      </c>
      <c r="F185" s="79">
        <v>4.72</v>
      </c>
      <c r="G185" s="79">
        <v>4.72</v>
      </c>
      <c r="H185" s="79">
        <v>0</v>
      </c>
      <c r="I185" s="86">
        <v>0.1</v>
      </c>
      <c r="J185" s="86">
        <v>0.2</v>
      </c>
      <c r="K185" s="86">
        <v>0.6</v>
      </c>
      <c r="L185" s="86">
        <v>0</v>
      </c>
      <c r="M185" s="86">
        <v>0</v>
      </c>
      <c r="N185" s="86">
        <v>0</v>
      </c>
      <c r="O185" s="86">
        <v>0.1</v>
      </c>
      <c r="P185" s="79">
        <v>0</v>
      </c>
      <c r="Q185" s="79">
        <v>0</v>
      </c>
      <c r="R185" s="79">
        <v>0</v>
      </c>
      <c r="S185" s="86">
        <v>0</v>
      </c>
    </row>
    <row r="186" spans="1:19" x14ac:dyDescent="0.2">
      <c r="A186" s="79" t="s">
        <v>205</v>
      </c>
      <c r="B186" s="79" t="s">
        <v>1108</v>
      </c>
      <c r="C186" s="79" t="s">
        <v>221</v>
      </c>
      <c r="D186" s="79">
        <v>26.087348120000001</v>
      </c>
      <c r="E186" s="79">
        <v>6.4769506000000004E-2</v>
      </c>
      <c r="F186" s="79">
        <v>1.9245908629999999</v>
      </c>
      <c r="G186" s="79">
        <v>1.9245908629999999</v>
      </c>
      <c r="H186" s="79">
        <v>0</v>
      </c>
      <c r="I186" s="86">
        <v>0.9</v>
      </c>
      <c r="J186" s="86">
        <v>0</v>
      </c>
      <c r="K186" s="86">
        <v>0</v>
      </c>
      <c r="L186" s="86">
        <v>0</v>
      </c>
      <c r="M186" s="86">
        <v>0</v>
      </c>
      <c r="N186" s="86">
        <v>0.1</v>
      </c>
      <c r="O186" s="79">
        <v>0</v>
      </c>
      <c r="P186" s="79">
        <v>0</v>
      </c>
      <c r="Q186" s="79">
        <v>0</v>
      </c>
      <c r="R186" s="79">
        <v>0</v>
      </c>
      <c r="S186" s="86">
        <v>0</v>
      </c>
    </row>
    <row r="187" spans="1:19" x14ac:dyDescent="0.2">
      <c r="A187" s="96" t="s">
        <v>205</v>
      </c>
      <c r="B187" s="96" t="s">
        <v>1108</v>
      </c>
      <c r="C187" s="96" t="s">
        <v>1109</v>
      </c>
      <c r="D187" s="79">
        <v>83.021175970000002</v>
      </c>
      <c r="E187" s="79">
        <v>0.11299147599999999</v>
      </c>
      <c r="F187" s="79">
        <v>0</v>
      </c>
      <c r="G187" s="79">
        <v>0</v>
      </c>
      <c r="H187" s="79">
        <v>0</v>
      </c>
      <c r="I187" s="70">
        <v>7.0000000000000007E-2</v>
      </c>
      <c r="J187" s="70">
        <v>0.03</v>
      </c>
      <c r="K187" s="70">
        <v>0</v>
      </c>
      <c r="L187" s="70">
        <v>0</v>
      </c>
      <c r="M187" s="70">
        <v>0</v>
      </c>
      <c r="N187" s="70">
        <v>0</v>
      </c>
      <c r="O187" s="96">
        <v>0</v>
      </c>
      <c r="P187" s="96">
        <v>0</v>
      </c>
      <c r="Q187" s="96">
        <v>0</v>
      </c>
      <c r="R187" s="96">
        <v>0.9</v>
      </c>
      <c r="S187" s="70">
        <v>0</v>
      </c>
    </row>
    <row r="188" spans="1:19" x14ac:dyDescent="0.2">
      <c r="A188" s="79" t="s">
        <v>205</v>
      </c>
      <c r="B188" s="79" t="s">
        <v>1108</v>
      </c>
      <c r="C188" s="79" t="s">
        <v>223</v>
      </c>
      <c r="D188" s="79">
        <v>33.59658057</v>
      </c>
      <c r="E188" s="79">
        <v>5.4746099999999999E-2</v>
      </c>
      <c r="F188" s="79">
        <v>9.7465169560000007</v>
      </c>
      <c r="G188" s="79">
        <v>9.7465169560000007</v>
      </c>
      <c r="H188" s="79">
        <v>0</v>
      </c>
      <c r="I188" s="86">
        <v>0.7</v>
      </c>
      <c r="J188" s="86">
        <v>0.2</v>
      </c>
      <c r="K188" s="86">
        <v>0.1</v>
      </c>
      <c r="L188" s="86">
        <v>0</v>
      </c>
      <c r="M188" s="86">
        <v>0</v>
      </c>
      <c r="N188" s="86">
        <v>0</v>
      </c>
      <c r="O188" s="79">
        <v>0</v>
      </c>
      <c r="P188" s="79">
        <v>0</v>
      </c>
      <c r="Q188" s="79">
        <v>0</v>
      </c>
      <c r="R188" s="79">
        <v>0</v>
      </c>
      <c r="S188" s="86">
        <v>0</v>
      </c>
    </row>
    <row r="189" spans="1:19" x14ac:dyDescent="0.2">
      <c r="A189" s="79" t="s">
        <v>205</v>
      </c>
      <c r="B189" s="79" t="s">
        <v>1108</v>
      </c>
      <c r="C189" s="79" t="s">
        <v>225</v>
      </c>
      <c r="D189" s="79">
        <v>34.210695510000001</v>
      </c>
      <c r="E189" s="79">
        <v>5.4296746999999999E-2</v>
      </c>
      <c r="F189" s="79">
        <v>14.13710186</v>
      </c>
      <c r="G189" s="79">
        <v>14.13710186</v>
      </c>
      <c r="H189" s="79">
        <v>0</v>
      </c>
      <c r="I189" s="86">
        <v>0.7</v>
      </c>
      <c r="J189" s="86">
        <v>0.2</v>
      </c>
      <c r="K189" s="86">
        <v>0.1</v>
      </c>
      <c r="L189" s="86">
        <v>0</v>
      </c>
      <c r="M189" s="86">
        <v>0</v>
      </c>
      <c r="N189" s="86">
        <v>0</v>
      </c>
      <c r="O189" s="79">
        <v>0</v>
      </c>
      <c r="P189" s="79">
        <v>0</v>
      </c>
      <c r="Q189" s="79">
        <v>0</v>
      </c>
      <c r="R189" s="79">
        <v>0</v>
      </c>
      <c r="S189" s="86">
        <v>0</v>
      </c>
    </row>
    <row r="190" spans="1:19" x14ac:dyDescent="0.2">
      <c r="A190" s="79" t="s">
        <v>205</v>
      </c>
      <c r="B190" s="79" t="s">
        <v>1108</v>
      </c>
      <c r="C190" s="79" t="s">
        <v>226</v>
      </c>
      <c r="D190" s="79">
        <v>14.296895299999999</v>
      </c>
      <c r="E190" s="79">
        <v>7.6315015E-2</v>
      </c>
      <c r="F190" s="79">
        <v>0</v>
      </c>
      <c r="G190" s="79">
        <v>0</v>
      </c>
      <c r="H190" s="79">
        <v>0</v>
      </c>
      <c r="I190" s="86">
        <v>0</v>
      </c>
      <c r="J190" s="86">
        <v>1</v>
      </c>
      <c r="K190" s="86">
        <v>0</v>
      </c>
      <c r="L190" s="86">
        <v>0</v>
      </c>
      <c r="M190" s="86">
        <v>0</v>
      </c>
      <c r="N190" s="86">
        <v>0</v>
      </c>
      <c r="O190" s="79">
        <v>0</v>
      </c>
      <c r="P190" s="79">
        <v>0</v>
      </c>
      <c r="Q190" s="79">
        <v>0</v>
      </c>
      <c r="R190" s="79">
        <v>0</v>
      </c>
      <c r="S190" s="86">
        <v>0</v>
      </c>
    </row>
    <row r="191" spans="1:19" x14ac:dyDescent="0.2">
      <c r="A191" s="79" t="s">
        <v>205</v>
      </c>
      <c r="B191" s="79" t="s">
        <v>1108</v>
      </c>
      <c r="C191" s="79" t="s">
        <v>227</v>
      </c>
      <c r="D191" s="79">
        <v>35.843342540000002</v>
      </c>
      <c r="E191" s="79">
        <v>3.0780638999999999E-2</v>
      </c>
      <c r="F191" s="79">
        <v>0.139568262</v>
      </c>
      <c r="G191" s="79">
        <v>0.139568262</v>
      </c>
      <c r="H191" s="79">
        <v>0</v>
      </c>
      <c r="I191" s="86">
        <v>1</v>
      </c>
      <c r="J191" s="86">
        <v>0</v>
      </c>
      <c r="K191" s="86">
        <v>0</v>
      </c>
      <c r="L191" s="86">
        <v>0</v>
      </c>
      <c r="M191" s="86">
        <v>0</v>
      </c>
      <c r="N191" s="86">
        <v>0</v>
      </c>
      <c r="O191" s="79">
        <v>0</v>
      </c>
      <c r="P191" s="79">
        <v>0</v>
      </c>
      <c r="Q191" s="79">
        <v>0</v>
      </c>
      <c r="R191" s="79">
        <v>0</v>
      </c>
      <c r="S191" s="86">
        <v>0</v>
      </c>
    </row>
    <row r="192" spans="1:19" x14ac:dyDescent="0.2">
      <c r="A192" s="79" t="s">
        <v>205</v>
      </c>
      <c r="B192" s="79" t="s">
        <v>1108</v>
      </c>
      <c r="C192" s="79" t="s">
        <v>228</v>
      </c>
      <c r="D192" s="79">
        <v>56.715761190000002</v>
      </c>
      <c r="E192" s="79">
        <v>0.113236803</v>
      </c>
      <c r="F192" s="79">
        <v>135.07881610000001</v>
      </c>
      <c r="G192" s="79">
        <v>135.07881610000001</v>
      </c>
      <c r="H192" s="79">
        <v>0</v>
      </c>
      <c r="I192" s="86">
        <v>0.6</v>
      </c>
      <c r="J192" s="86">
        <v>0</v>
      </c>
      <c r="K192" s="86">
        <v>0.1</v>
      </c>
      <c r="L192" s="86">
        <v>0</v>
      </c>
      <c r="M192" s="86">
        <v>0.3</v>
      </c>
      <c r="N192" s="86">
        <v>0</v>
      </c>
      <c r="O192" s="79">
        <v>0</v>
      </c>
      <c r="P192" s="79">
        <v>0</v>
      </c>
      <c r="Q192" s="79">
        <v>0</v>
      </c>
      <c r="R192" s="79">
        <v>0</v>
      </c>
      <c r="S192" s="86">
        <v>0</v>
      </c>
    </row>
    <row r="193" spans="1:19" x14ac:dyDescent="0.2">
      <c r="A193" s="79" t="s">
        <v>205</v>
      </c>
      <c r="B193" s="79" t="s">
        <v>1108</v>
      </c>
      <c r="C193" s="79" t="s">
        <v>229</v>
      </c>
      <c r="D193" s="79">
        <v>12.22238509</v>
      </c>
      <c r="E193" s="79">
        <v>1.8648123999999999E-2</v>
      </c>
      <c r="F193" s="79">
        <v>0</v>
      </c>
      <c r="G193" s="79">
        <v>0</v>
      </c>
      <c r="H193" s="79">
        <v>0</v>
      </c>
      <c r="I193" s="86">
        <v>0.99</v>
      </c>
      <c r="J193" s="86">
        <v>0.01</v>
      </c>
      <c r="K193" s="86">
        <v>0</v>
      </c>
      <c r="L193" s="86">
        <v>0</v>
      </c>
      <c r="M193" s="86">
        <v>0</v>
      </c>
      <c r="N193" s="86">
        <v>0</v>
      </c>
      <c r="O193" s="79">
        <v>0</v>
      </c>
      <c r="P193" s="79">
        <v>0</v>
      </c>
      <c r="Q193" s="79">
        <v>0</v>
      </c>
      <c r="R193" s="79">
        <v>0</v>
      </c>
      <c r="S193" s="86">
        <v>0</v>
      </c>
    </row>
    <row r="194" spans="1:19" x14ac:dyDescent="0.2">
      <c r="A194" s="79" t="s">
        <v>205</v>
      </c>
      <c r="B194" s="79" t="s">
        <v>1108</v>
      </c>
      <c r="C194" s="79" t="s">
        <v>230</v>
      </c>
      <c r="D194" s="79">
        <v>0</v>
      </c>
      <c r="E194" s="79">
        <v>0</v>
      </c>
      <c r="F194" s="79">
        <v>0</v>
      </c>
      <c r="G194" s="79">
        <v>0</v>
      </c>
      <c r="H194" s="79">
        <v>0</v>
      </c>
      <c r="I194" s="86">
        <v>0</v>
      </c>
      <c r="J194" s="86">
        <v>0</v>
      </c>
      <c r="K194" s="86">
        <v>0</v>
      </c>
      <c r="L194" s="86">
        <v>0</v>
      </c>
      <c r="M194" s="86">
        <v>0</v>
      </c>
      <c r="N194" s="86">
        <v>0</v>
      </c>
      <c r="O194" s="79">
        <v>0</v>
      </c>
      <c r="P194" s="79">
        <v>0</v>
      </c>
      <c r="Q194" s="79">
        <v>0</v>
      </c>
      <c r="R194" s="79">
        <v>0</v>
      </c>
      <c r="S194" s="86">
        <v>0</v>
      </c>
    </row>
    <row r="195" spans="1:19" x14ac:dyDescent="0.2">
      <c r="A195" s="79" t="s">
        <v>205</v>
      </c>
      <c r="B195" s="79" t="s">
        <v>1108</v>
      </c>
      <c r="C195" s="79" t="s">
        <v>231</v>
      </c>
      <c r="D195" s="79">
        <v>24.09</v>
      </c>
      <c r="E195" s="79">
        <v>2.86E-2</v>
      </c>
      <c r="F195" s="79">
        <v>150.09</v>
      </c>
      <c r="G195" s="79">
        <v>150.09</v>
      </c>
      <c r="H195" s="79">
        <v>0</v>
      </c>
      <c r="I195" s="86">
        <v>0.8</v>
      </c>
      <c r="J195" s="86">
        <v>0</v>
      </c>
      <c r="K195" s="86">
        <v>0.2</v>
      </c>
      <c r="L195" s="86">
        <v>0</v>
      </c>
      <c r="M195" s="86">
        <v>0</v>
      </c>
      <c r="N195" s="86">
        <v>0</v>
      </c>
      <c r="O195" s="79">
        <v>0</v>
      </c>
      <c r="P195" s="79">
        <v>0</v>
      </c>
      <c r="Q195" s="79">
        <v>0</v>
      </c>
      <c r="R195" s="79">
        <v>0</v>
      </c>
      <c r="S195" s="86">
        <v>0</v>
      </c>
    </row>
    <row r="196" spans="1:19" x14ac:dyDescent="0.2">
      <c r="A196" s="79" t="s">
        <v>205</v>
      </c>
      <c r="B196" s="79" t="s">
        <v>1108</v>
      </c>
      <c r="C196" s="79" t="s">
        <v>232</v>
      </c>
      <c r="D196" s="79">
        <v>9.3442830089999998</v>
      </c>
      <c r="E196" s="79">
        <v>1.7401171E-2</v>
      </c>
      <c r="F196" s="79">
        <v>0</v>
      </c>
      <c r="G196" s="79">
        <v>0</v>
      </c>
      <c r="H196" s="79">
        <v>0</v>
      </c>
      <c r="I196" s="86">
        <v>1</v>
      </c>
      <c r="J196" s="86">
        <v>0</v>
      </c>
      <c r="K196" s="86">
        <v>0</v>
      </c>
      <c r="L196" s="86">
        <v>0</v>
      </c>
      <c r="M196" s="86">
        <v>0</v>
      </c>
      <c r="N196" s="86">
        <v>0</v>
      </c>
      <c r="O196" s="79">
        <v>0</v>
      </c>
      <c r="P196" s="79">
        <v>0</v>
      </c>
      <c r="Q196" s="79">
        <v>0</v>
      </c>
      <c r="R196" s="79">
        <v>0</v>
      </c>
      <c r="S196" s="86">
        <v>0</v>
      </c>
    </row>
    <row r="197" spans="1:19" s="79" customFormat="1" x14ac:dyDescent="0.2">
      <c r="A197" s="86" t="s">
        <v>205</v>
      </c>
      <c r="B197" s="90" t="s">
        <v>233</v>
      </c>
      <c r="C197" s="83" t="s">
        <v>214</v>
      </c>
      <c r="D197" s="84">
        <v>0</v>
      </c>
      <c r="E197" s="84">
        <v>0</v>
      </c>
      <c r="F197" s="84">
        <v>90.481016890000006</v>
      </c>
      <c r="G197" s="84">
        <v>90.481016890000006</v>
      </c>
      <c r="H197" s="84">
        <v>0</v>
      </c>
      <c r="I197" s="87">
        <v>1</v>
      </c>
      <c r="J197" s="87">
        <v>0</v>
      </c>
      <c r="K197" s="87">
        <v>0</v>
      </c>
      <c r="L197" s="87">
        <v>0</v>
      </c>
      <c r="M197" s="87">
        <v>0</v>
      </c>
      <c r="N197" s="87">
        <v>0</v>
      </c>
      <c r="O197" s="89">
        <v>0</v>
      </c>
      <c r="P197" s="89">
        <v>0</v>
      </c>
      <c r="Q197" s="79">
        <v>0</v>
      </c>
      <c r="R197" s="79">
        <v>0</v>
      </c>
      <c r="S197" s="86">
        <v>0</v>
      </c>
    </row>
    <row r="198" spans="1:19" s="79" customFormat="1" x14ac:dyDescent="0.2">
      <c r="A198" s="86" t="s">
        <v>205</v>
      </c>
      <c r="B198" s="90" t="s">
        <v>233</v>
      </c>
      <c r="C198" s="83" t="s">
        <v>217</v>
      </c>
      <c r="D198" s="84">
        <v>24.54284577</v>
      </c>
      <c r="E198" s="84">
        <v>5.3500410999999998E-2</v>
      </c>
      <c r="F198" s="84">
        <v>42.541167420000001</v>
      </c>
      <c r="G198" s="84">
        <v>42.541167420000001</v>
      </c>
      <c r="H198" s="84">
        <v>0</v>
      </c>
      <c r="I198" s="86">
        <v>0.9</v>
      </c>
      <c r="J198" s="86">
        <v>0.1</v>
      </c>
      <c r="K198" s="86">
        <v>0</v>
      </c>
      <c r="L198" s="86">
        <v>0</v>
      </c>
      <c r="M198" s="86">
        <v>0</v>
      </c>
      <c r="N198" s="86">
        <v>0</v>
      </c>
      <c r="O198" s="79">
        <v>0</v>
      </c>
      <c r="P198" s="79">
        <v>0</v>
      </c>
      <c r="Q198" s="79">
        <v>0</v>
      </c>
      <c r="R198" s="79">
        <v>0</v>
      </c>
      <c r="S198" s="86">
        <v>1E-3</v>
      </c>
    </row>
    <row r="199" spans="1:19" s="79" customFormat="1" x14ac:dyDescent="0.2">
      <c r="A199" s="86" t="s">
        <v>205</v>
      </c>
      <c r="B199" s="90" t="s">
        <v>233</v>
      </c>
      <c r="C199" s="83" t="s">
        <v>215</v>
      </c>
      <c r="D199" s="84">
        <v>0</v>
      </c>
      <c r="E199" s="84">
        <v>0</v>
      </c>
      <c r="F199" s="84">
        <v>0</v>
      </c>
      <c r="G199" s="84">
        <v>0</v>
      </c>
      <c r="H199" s="84">
        <v>0</v>
      </c>
      <c r="I199" s="87">
        <v>0.5</v>
      </c>
      <c r="J199" s="87">
        <v>0.5</v>
      </c>
      <c r="K199" s="87">
        <v>0</v>
      </c>
      <c r="L199" s="87">
        <v>0</v>
      </c>
      <c r="M199" s="87">
        <v>0</v>
      </c>
      <c r="N199" s="87">
        <v>0</v>
      </c>
      <c r="O199" s="89">
        <v>0</v>
      </c>
      <c r="P199" s="89">
        <v>0</v>
      </c>
      <c r="Q199" s="89">
        <v>0</v>
      </c>
      <c r="R199" s="89">
        <v>0</v>
      </c>
      <c r="S199" s="87">
        <v>0</v>
      </c>
    </row>
    <row r="200" spans="1:19" s="79" customFormat="1" x14ac:dyDescent="0.2">
      <c r="A200" s="86" t="s">
        <v>205</v>
      </c>
      <c r="B200" s="90" t="s">
        <v>233</v>
      </c>
      <c r="C200" s="83" t="s">
        <v>212</v>
      </c>
      <c r="D200" s="84">
        <v>1.262684519</v>
      </c>
      <c r="E200" s="84">
        <v>2.6750210000000001E-3</v>
      </c>
      <c r="F200" s="84">
        <v>0</v>
      </c>
      <c r="G200" s="84">
        <v>0</v>
      </c>
      <c r="H200" s="84">
        <v>0</v>
      </c>
      <c r="I200" s="86">
        <v>1</v>
      </c>
      <c r="J200" s="86">
        <v>0</v>
      </c>
      <c r="K200" s="86">
        <v>0</v>
      </c>
      <c r="L200" s="86">
        <v>0</v>
      </c>
      <c r="M200" s="86">
        <v>0</v>
      </c>
      <c r="N200" s="86">
        <v>0</v>
      </c>
      <c r="O200" s="79">
        <v>0</v>
      </c>
      <c r="P200" s="79">
        <v>0</v>
      </c>
      <c r="Q200" s="79">
        <v>0</v>
      </c>
      <c r="R200" s="79">
        <v>0</v>
      </c>
      <c r="S200" s="86">
        <v>0</v>
      </c>
    </row>
    <row r="201" spans="1:19" x14ac:dyDescent="0.2">
      <c r="A201" s="79" t="s">
        <v>205</v>
      </c>
      <c r="B201" s="79" t="s">
        <v>1108</v>
      </c>
      <c r="C201" s="79" t="s">
        <v>219</v>
      </c>
      <c r="D201" s="79">
        <v>937.43354550000004</v>
      </c>
      <c r="E201" s="79">
        <v>3.329630007</v>
      </c>
      <c r="F201" s="79">
        <v>116.4802864</v>
      </c>
      <c r="G201" s="79">
        <v>116.4802864</v>
      </c>
      <c r="H201" s="79">
        <v>0</v>
      </c>
      <c r="I201" s="86">
        <v>0</v>
      </c>
      <c r="J201" s="86">
        <v>1</v>
      </c>
      <c r="K201" s="86">
        <v>0</v>
      </c>
      <c r="L201" s="86">
        <v>0</v>
      </c>
      <c r="M201" s="86">
        <v>0</v>
      </c>
      <c r="N201" s="86">
        <v>0</v>
      </c>
      <c r="O201" s="79">
        <v>0</v>
      </c>
      <c r="P201" s="79">
        <v>0</v>
      </c>
      <c r="Q201" s="79">
        <v>0</v>
      </c>
      <c r="R201" s="79">
        <v>0</v>
      </c>
      <c r="S201" s="86">
        <v>0</v>
      </c>
    </row>
    <row r="202" spans="1:19" x14ac:dyDescent="0.2">
      <c r="A202" s="79" t="s">
        <v>205</v>
      </c>
      <c r="B202" s="79" t="s">
        <v>1108</v>
      </c>
      <c r="C202" s="79" t="s">
        <v>235</v>
      </c>
      <c r="D202" s="79">
        <v>2897.0349740000001</v>
      </c>
      <c r="E202" s="79">
        <v>0</v>
      </c>
      <c r="F202" s="79">
        <v>0</v>
      </c>
      <c r="G202" s="79">
        <v>0</v>
      </c>
      <c r="H202" s="79">
        <v>0</v>
      </c>
      <c r="I202" s="87">
        <v>0</v>
      </c>
      <c r="J202" s="87">
        <v>0</v>
      </c>
      <c r="K202" s="87">
        <v>0</v>
      </c>
      <c r="L202" s="87">
        <v>0</v>
      </c>
      <c r="M202" s="87">
        <v>0</v>
      </c>
      <c r="N202" s="87">
        <v>0</v>
      </c>
      <c r="O202" s="89">
        <v>0</v>
      </c>
      <c r="P202" s="89">
        <v>0</v>
      </c>
      <c r="Q202" s="89">
        <v>0</v>
      </c>
      <c r="R202" s="87">
        <v>1</v>
      </c>
      <c r="S202" s="86">
        <v>0</v>
      </c>
    </row>
    <row r="203" spans="1:19" x14ac:dyDescent="0.2">
      <c r="A203" s="96" t="s">
        <v>236</v>
      </c>
      <c r="B203" s="96" t="s">
        <v>1111</v>
      </c>
      <c r="C203" s="96" t="s">
        <v>1112</v>
      </c>
      <c r="D203" s="79">
        <v>29004.849139999998</v>
      </c>
      <c r="E203" s="79">
        <v>0</v>
      </c>
      <c r="F203" s="79">
        <v>0</v>
      </c>
      <c r="G203" s="79">
        <v>0</v>
      </c>
      <c r="H203" s="79">
        <v>0</v>
      </c>
      <c r="I203" s="87">
        <v>0.01</v>
      </c>
      <c r="J203" s="87">
        <v>0.99</v>
      </c>
      <c r="K203" s="87">
        <v>0</v>
      </c>
      <c r="L203" s="87">
        <v>0</v>
      </c>
      <c r="M203" s="87">
        <v>0</v>
      </c>
      <c r="N203" s="87">
        <v>0</v>
      </c>
      <c r="O203" s="89">
        <v>0</v>
      </c>
      <c r="P203" s="89">
        <v>0</v>
      </c>
      <c r="Q203" s="89">
        <v>0</v>
      </c>
      <c r="R203" s="89">
        <v>0</v>
      </c>
      <c r="S203" s="86">
        <v>0</v>
      </c>
    </row>
    <row r="204" spans="1:19" x14ac:dyDescent="0.2">
      <c r="A204" s="96" t="s">
        <v>236</v>
      </c>
      <c r="B204" s="96" t="s">
        <v>237</v>
      </c>
      <c r="C204" s="96" t="s">
        <v>1113</v>
      </c>
      <c r="D204" s="79">
        <v>7112.3308290000004</v>
      </c>
      <c r="E204" s="79">
        <v>99.241825520000006</v>
      </c>
      <c r="F204" s="79">
        <v>0</v>
      </c>
      <c r="G204" s="79">
        <v>0</v>
      </c>
      <c r="H204" s="79">
        <v>0</v>
      </c>
      <c r="I204" s="86">
        <v>0.25</v>
      </c>
      <c r="J204" s="86">
        <v>0.25</v>
      </c>
      <c r="K204" s="86">
        <v>0</v>
      </c>
      <c r="L204" s="86">
        <v>0</v>
      </c>
      <c r="M204" s="86">
        <v>0</v>
      </c>
      <c r="N204" s="86">
        <v>0</v>
      </c>
      <c r="O204" s="79">
        <v>0</v>
      </c>
      <c r="P204" s="79">
        <v>0</v>
      </c>
      <c r="Q204" s="79">
        <v>0.5</v>
      </c>
      <c r="R204" s="79">
        <v>0</v>
      </c>
      <c r="S204" s="86">
        <v>0</v>
      </c>
    </row>
    <row r="205" spans="1:19" x14ac:dyDescent="0.2">
      <c r="A205" s="79" t="s">
        <v>236</v>
      </c>
      <c r="B205" s="79" t="s">
        <v>238</v>
      </c>
      <c r="C205" s="79" t="s">
        <v>239</v>
      </c>
      <c r="D205" s="79">
        <v>36.299999999999997</v>
      </c>
      <c r="E205" s="79">
        <v>9.4E-2</v>
      </c>
      <c r="F205" s="79">
        <v>10</v>
      </c>
      <c r="G205" s="79">
        <v>10</v>
      </c>
      <c r="H205" s="79">
        <v>0</v>
      </c>
      <c r="I205" s="86">
        <v>0.7</v>
      </c>
      <c r="J205" s="86">
        <v>0.05</v>
      </c>
      <c r="K205" s="86">
        <v>0.25</v>
      </c>
      <c r="L205" s="86">
        <v>0</v>
      </c>
      <c r="M205" s="86">
        <v>0</v>
      </c>
      <c r="N205" s="86">
        <v>0</v>
      </c>
      <c r="O205" s="79">
        <v>0</v>
      </c>
      <c r="P205" s="79">
        <v>0</v>
      </c>
      <c r="Q205" s="79">
        <v>0</v>
      </c>
      <c r="R205" s="79">
        <v>0</v>
      </c>
      <c r="S205" s="86">
        <v>0</v>
      </c>
    </row>
    <row r="206" spans="1:19" x14ac:dyDescent="0.2">
      <c r="A206" s="79" t="s">
        <v>240</v>
      </c>
      <c r="B206" s="79" t="s">
        <v>241</v>
      </c>
      <c r="C206" s="79" t="s">
        <v>242</v>
      </c>
      <c r="D206" s="79">
        <v>0</v>
      </c>
      <c r="E206" s="79">
        <v>0</v>
      </c>
      <c r="F206" s="79">
        <v>298.99859040000001</v>
      </c>
      <c r="G206" s="79">
        <v>298.99859040000001</v>
      </c>
      <c r="H206" s="79">
        <v>0</v>
      </c>
      <c r="I206" s="86">
        <v>1</v>
      </c>
      <c r="J206" s="86">
        <v>0</v>
      </c>
      <c r="K206" s="86">
        <v>0</v>
      </c>
      <c r="L206" s="86">
        <v>0</v>
      </c>
      <c r="M206" s="86">
        <v>0</v>
      </c>
      <c r="N206" s="86">
        <v>0</v>
      </c>
      <c r="O206" s="79">
        <v>0</v>
      </c>
      <c r="P206" s="79">
        <v>0</v>
      </c>
      <c r="Q206" s="79">
        <v>0</v>
      </c>
      <c r="R206" s="79">
        <v>0</v>
      </c>
      <c r="S206" s="86">
        <v>0</v>
      </c>
    </row>
    <row r="207" spans="1:19" x14ac:dyDescent="0.2">
      <c r="A207" s="79" t="s">
        <v>240</v>
      </c>
      <c r="B207" s="79" t="s">
        <v>241</v>
      </c>
      <c r="C207" s="79" t="s">
        <v>244</v>
      </c>
      <c r="D207" s="79">
        <v>34.886370540000001</v>
      </c>
      <c r="E207" s="79">
        <v>6.9196107000000007E-2</v>
      </c>
      <c r="F207" s="79">
        <v>0</v>
      </c>
      <c r="G207" s="79">
        <v>0</v>
      </c>
      <c r="H207" s="79">
        <v>0</v>
      </c>
      <c r="I207" s="86">
        <v>1</v>
      </c>
      <c r="J207" s="86">
        <v>0</v>
      </c>
      <c r="K207" s="86">
        <v>0</v>
      </c>
      <c r="L207" s="86">
        <v>0</v>
      </c>
      <c r="M207" s="86">
        <v>0</v>
      </c>
      <c r="N207" s="86">
        <v>0</v>
      </c>
      <c r="O207" s="79">
        <v>0</v>
      </c>
      <c r="P207" s="79">
        <v>0</v>
      </c>
      <c r="Q207" s="79">
        <v>0</v>
      </c>
      <c r="R207" s="79">
        <v>0</v>
      </c>
      <c r="S207" s="86">
        <v>0</v>
      </c>
    </row>
    <row r="208" spans="1:19" x14ac:dyDescent="0.2">
      <c r="A208" s="79" t="s">
        <v>240</v>
      </c>
      <c r="B208" s="79" t="s">
        <v>241</v>
      </c>
      <c r="C208" s="79" t="s">
        <v>246</v>
      </c>
      <c r="D208" s="79">
        <v>5.3021280710000003</v>
      </c>
      <c r="E208" s="79">
        <v>3.6580227999999999E-2</v>
      </c>
      <c r="F208" s="79">
        <v>3.340845254</v>
      </c>
      <c r="G208" s="79">
        <v>3.340845254</v>
      </c>
      <c r="H208" s="79">
        <v>0</v>
      </c>
      <c r="I208" s="86">
        <v>0.99</v>
      </c>
      <c r="J208" s="86">
        <v>0</v>
      </c>
      <c r="K208" s="86">
        <v>0</v>
      </c>
      <c r="L208" s="86">
        <v>0</v>
      </c>
      <c r="M208" s="86">
        <v>0</v>
      </c>
      <c r="N208" s="86">
        <v>0</v>
      </c>
      <c r="O208" s="79">
        <v>0</v>
      </c>
      <c r="P208" s="79">
        <v>0</v>
      </c>
      <c r="Q208" s="79">
        <v>0</v>
      </c>
      <c r="R208" s="79">
        <v>0</v>
      </c>
      <c r="S208" s="86">
        <v>0.01</v>
      </c>
    </row>
    <row r="209" spans="1:19" x14ac:dyDescent="0.2">
      <c r="A209" s="79" t="s">
        <v>240</v>
      </c>
      <c r="B209" s="79" t="s">
        <v>241</v>
      </c>
      <c r="C209" s="79" t="s">
        <v>248</v>
      </c>
      <c r="D209" s="79">
        <v>3.8870322559999999</v>
      </c>
      <c r="E209" s="79">
        <v>2.6379992000000001E-2</v>
      </c>
      <c r="F209" s="79">
        <v>5.9855914000000003E-2</v>
      </c>
      <c r="G209" s="79">
        <v>5.9855914000000003E-2</v>
      </c>
      <c r="H209" s="79">
        <v>0</v>
      </c>
      <c r="I209" s="86">
        <v>0.8</v>
      </c>
      <c r="J209" s="86">
        <v>0.15</v>
      </c>
      <c r="K209" s="86">
        <v>0</v>
      </c>
      <c r="L209" s="86">
        <v>0.05</v>
      </c>
      <c r="M209" s="86">
        <v>0</v>
      </c>
      <c r="N209" s="86">
        <v>0</v>
      </c>
      <c r="O209" s="79">
        <v>0</v>
      </c>
      <c r="P209" s="79">
        <v>0</v>
      </c>
      <c r="Q209" s="79">
        <v>0</v>
      </c>
      <c r="R209" s="79">
        <v>0</v>
      </c>
      <c r="S209" s="86">
        <v>0</v>
      </c>
    </row>
    <row r="210" spans="1:19" x14ac:dyDescent="0.2">
      <c r="A210" s="79" t="s">
        <v>240</v>
      </c>
      <c r="B210" s="79" t="s">
        <v>241</v>
      </c>
      <c r="C210" s="79" t="s">
        <v>249</v>
      </c>
      <c r="D210" s="79">
        <v>4.0999999999999996</v>
      </c>
      <c r="E210" s="79">
        <v>1.1299999999999999E-2</v>
      </c>
      <c r="F210" s="79">
        <v>8</v>
      </c>
      <c r="G210" s="79">
        <v>8</v>
      </c>
      <c r="H210" s="79">
        <v>0</v>
      </c>
      <c r="I210" s="86">
        <v>0.9</v>
      </c>
      <c r="J210" s="86">
        <v>0</v>
      </c>
      <c r="K210" s="86">
        <v>0.1</v>
      </c>
      <c r="L210" s="86">
        <v>0</v>
      </c>
      <c r="M210" s="86">
        <v>0</v>
      </c>
      <c r="N210" s="86">
        <v>0</v>
      </c>
      <c r="O210" s="79">
        <v>0</v>
      </c>
      <c r="P210" s="79">
        <v>0</v>
      </c>
      <c r="Q210" s="79">
        <v>0</v>
      </c>
      <c r="R210" s="79">
        <v>0</v>
      </c>
      <c r="S210" s="86">
        <v>0</v>
      </c>
    </row>
    <row r="211" spans="1:19" x14ac:dyDescent="0.2">
      <c r="A211" s="79" t="s">
        <v>240</v>
      </c>
      <c r="B211" s="79" t="s">
        <v>241</v>
      </c>
      <c r="C211" s="79" t="s">
        <v>250</v>
      </c>
      <c r="D211" s="79">
        <v>0.24</v>
      </c>
      <c r="E211" s="79">
        <v>5.9999999999999995E-4</v>
      </c>
      <c r="F211" s="79">
        <v>0.01</v>
      </c>
      <c r="G211" s="79">
        <v>0.01</v>
      </c>
      <c r="H211" s="79">
        <v>0</v>
      </c>
      <c r="I211" s="86">
        <v>0</v>
      </c>
      <c r="J211" s="86">
        <v>0</v>
      </c>
      <c r="K211" s="86">
        <v>0.6</v>
      </c>
      <c r="L211" s="86">
        <v>0</v>
      </c>
      <c r="M211" s="86">
        <v>0.4</v>
      </c>
      <c r="N211" s="86">
        <v>0</v>
      </c>
      <c r="O211" s="79">
        <v>0</v>
      </c>
      <c r="P211" s="79">
        <v>0</v>
      </c>
      <c r="Q211" s="79">
        <v>0</v>
      </c>
      <c r="R211" s="79">
        <v>0</v>
      </c>
      <c r="S211" s="86">
        <v>0</v>
      </c>
    </row>
    <row r="212" spans="1:19" x14ac:dyDescent="0.2">
      <c r="A212" s="79" t="s">
        <v>240</v>
      </c>
      <c r="B212" s="79" t="s">
        <v>241</v>
      </c>
      <c r="C212" s="79" t="s">
        <v>111</v>
      </c>
      <c r="D212" s="79">
        <v>0.47</v>
      </c>
      <c r="E212" s="79">
        <v>5.9999999999999995E-4</v>
      </c>
      <c r="F212" s="79">
        <v>0.01</v>
      </c>
      <c r="G212" s="79">
        <v>0.01</v>
      </c>
      <c r="H212" s="79">
        <v>0</v>
      </c>
      <c r="I212" s="86">
        <v>0</v>
      </c>
      <c r="J212" s="86">
        <v>0.5</v>
      </c>
      <c r="K212" s="86">
        <v>0.5</v>
      </c>
      <c r="L212" s="86">
        <v>0</v>
      </c>
      <c r="M212" s="86">
        <v>0</v>
      </c>
      <c r="N212" s="86">
        <v>0</v>
      </c>
      <c r="O212" s="79">
        <v>0</v>
      </c>
      <c r="P212" s="79">
        <v>0</v>
      </c>
      <c r="Q212" s="79">
        <v>0</v>
      </c>
      <c r="R212" s="79">
        <v>0</v>
      </c>
      <c r="S212" s="86">
        <v>0</v>
      </c>
    </row>
    <row r="213" spans="1:19" x14ac:dyDescent="0.2">
      <c r="A213" s="79" t="s">
        <v>240</v>
      </c>
      <c r="B213" s="79" t="s">
        <v>241</v>
      </c>
      <c r="C213" s="79" t="s">
        <v>251</v>
      </c>
      <c r="D213" s="79">
        <v>0.4</v>
      </c>
      <c r="E213" s="79">
        <v>2.4000000000000001E-4</v>
      </c>
      <c r="F213" s="79">
        <v>0.2</v>
      </c>
      <c r="G213" s="79">
        <v>0.2</v>
      </c>
      <c r="H213" s="79">
        <v>0</v>
      </c>
      <c r="I213" s="86">
        <v>0.9</v>
      </c>
      <c r="J213" s="86">
        <v>0</v>
      </c>
      <c r="K213" s="86">
        <v>0.1</v>
      </c>
      <c r="L213" s="86">
        <v>0</v>
      </c>
      <c r="M213" s="86">
        <v>0</v>
      </c>
      <c r="N213" s="86">
        <v>0</v>
      </c>
      <c r="O213" s="79">
        <v>0</v>
      </c>
      <c r="P213" s="79">
        <v>0</v>
      </c>
      <c r="Q213" s="79">
        <v>0</v>
      </c>
      <c r="R213" s="79">
        <v>0</v>
      </c>
      <c r="S213" s="86">
        <v>0</v>
      </c>
    </row>
    <row r="214" spans="1:19" x14ac:dyDescent="0.2">
      <c r="A214" s="79" t="s">
        <v>240</v>
      </c>
      <c r="B214" s="79" t="s">
        <v>241</v>
      </c>
      <c r="C214" s="79" t="s">
        <v>252</v>
      </c>
      <c r="D214" s="79">
        <v>0.3</v>
      </c>
      <c r="E214" s="98">
        <v>6.0000000000000002E-5</v>
      </c>
      <c r="F214" s="79">
        <v>0.2</v>
      </c>
      <c r="G214" s="79">
        <v>0.2</v>
      </c>
      <c r="H214" s="79">
        <v>0</v>
      </c>
      <c r="I214" s="86">
        <v>0.1</v>
      </c>
      <c r="J214" s="86">
        <v>0.25</v>
      </c>
      <c r="K214" s="86">
        <v>0.65</v>
      </c>
      <c r="L214" s="86">
        <v>0</v>
      </c>
      <c r="M214" s="86">
        <v>0</v>
      </c>
      <c r="N214" s="86">
        <v>0</v>
      </c>
      <c r="O214" s="79">
        <v>0</v>
      </c>
      <c r="P214" s="79">
        <v>0</v>
      </c>
      <c r="Q214" s="79">
        <v>0</v>
      </c>
      <c r="R214" s="79">
        <v>0</v>
      </c>
      <c r="S214" s="86">
        <v>0</v>
      </c>
    </row>
    <row r="215" spans="1:19" x14ac:dyDescent="0.2">
      <c r="A215" s="79" t="s">
        <v>240</v>
      </c>
      <c r="B215" s="79" t="s">
        <v>1114</v>
      </c>
      <c r="C215" s="79" t="s">
        <v>254</v>
      </c>
      <c r="D215" s="79">
        <v>49.22</v>
      </c>
      <c r="E215" s="79">
        <v>0.18859999999999999</v>
      </c>
      <c r="F215" s="79">
        <v>0</v>
      </c>
      <c r="G215" s="79">
        <v>0</v>
      </c>
      <c r="H215" s="79">
        <v>29.589041099999999</v>
      </c>
      <c r="I215" s="86">
        <v>0.7</v>
      </c>
      <c r="J215" s="86">
        <v>0</v>
      </c>
      <c r="K215" s="86">
        <v>0</v>
      </c>
      <c r="L215" s="86">
        <v>0</v>
      </c>
      <c r="M215" s="86">
        <v>0.3</v>
      </c>
      <c r="N215" s="86">
        <v>0</v>
      </c>
      <c r="O215" s="79">
        <v>0</v>
      </c>
      <c r="P215" s="79">
        <v>0</v>
      </c>
      <c r="Q215" s="79">
        <v>0</v>
      </c>
      <c r="R215" s="79">
        <v>0</v>
      </c>
      <c r="S215" s="86">
        <v>0</v>
      </c>
    </row>
    <row r="216" spans="1:19" x14ac:dyDescent="0.2">
      <c r="A216" s="79" t="s">
        <v>240</v>
      </c>
      <c r="B216" s="79" t="s">
        <v>1114</v>
      </c>
      <c r="C216" s="79" t="s">
        <v>255</v>
      </c>
      <c r="D216" s="79">
        <v>54</v>
      </c>
      <c r="E216" s="79">
        <v>8.2000000000000003E-2</v>
      </c>
      <c r="F216" s="79">
        <v>0</v>
      </c>
      <c r="G216" s="79">
        <v>0</v>
      </c>
      <c r="H216" s="79">
        <v>0</v>
      </c>
      <c r="I216" s="86">
        <v>0</v>
      </c>
      <c r="J216" s="86">
        <v>0.7</v>
      </c>
      <c r="K216" s="86">
        <v>0</v>
      </c>
      <c r="L216" s="86">
        <v>0.3</v>
      </c>
      <c r="M216" s="86">
        <v>0</v>
      </c>
      <c r="N216" s="86">
        <v>0</v>
      </c>
      <c r="O216" s="79">
        <v>0</v>
      </c>
      <c r="P216" s="79">
        <v>0</v>
      </c>
      <c r="Q216" s="79">
        <v>0</v>
      </c>
      <c r="R216" s="79">
        <v>0</v>
      </c>
      <c r="S216" s="86">
        <v>0</v>
      </c>
    </row>
    <row r="217" spans="1:19" x14ac:dyDescent="0.2">
      <c r="A217" s="79" t="s">
        <v>240</v>
      </c>
      <c r="B217" s="79" t="s">
        <v>1115</v>
      </c>
      <c r="C217" s="79" t="s">
        <v>258</v>
      </c>
      <c r="D217" s="79">
        <v>4.7699999999999996</v>
      </c>
      <c r="E217" s="79">
        <v>9.2999999999999992E-3</v>
      </c>
      <c r="F217" s="79">
        <v>55</v>
      </c>
      <c r="G217" s="79">
        <v>55</v>
      </c>
      <c r="H217" s="79">
        <v>0</v>
      </c>
      <c r="I217" s="86">
        <v>0.9</v>
      </c>
      <c r="J217" s="86">
        <v>0.05</v>
      </c>
      <c r="K217" s="86">
        <v>0</v>
      </c>
      <c r="L217" s="86">
        <v>0.05</v>
      </c>
      <c r="M217" s="86">
        <v>0</v>
      </c>
      <c r="N217" s="86">
        <v>0</v>
      </c>
      <c r="O217" s="79">
        <v>0</v>
      </c>
      <c r="P217" s="79">
        <v>0</v>
      </c>
      <c r="Q217" s="79">
        <v>0</v>
      </c>
      <c r="R217" s="79">
        <v>0</v>
      </c>
      <c r="S217" s="86">
        <v>0</v>
      </c>
    </row>
    <row r="218" spans="1:19" x14ac:dyDescent="0.2">
      <c r="A218" s="79" t="s">
        <v>240</v>
      </c>
      <c r="B218" s="79" t="s">
        <v>1115</v>
      </c>
      <c r="C218" s="79" t="s">
        <v>260</v>
      </c>
      <c r="D218" s="79">
        <v>5.0999999999999996</v>
      </c>
      <c r="E218" s="79">
        <v>9.9000000000000008E-3</v>
      </c>
      <c r="F218" s="79">
        <v>6</v>
      </c>
      <c r="G218" s="79">
        <v>6</v>
      </c>
      <c r="H218" s="79">
        <v>0</v>
      </c>
      <c r="I218" s="86">
        <v>1</v>
      </c>
      <c r="J218" s="86">
        <v>0</v>
      </c>
      <c r="K218" s="86">
        <v>0</v>
      </c>
      <c r="L218" s="86">
        <v>0</v>
      </c>
      <c r="M218" s="86">
        <v>0</v>
      </c>
      <c r="N218" s="86">
        <v>0</v>
      </c>
      <c r="O218" s="79">
        <v>0</v>
      </c>
      <c r="P218" s="79">
        <v>0</v>
      </c>
      <c r="Q218" s="79">
        <v>0</v>
      </c>
      <c r="R218" s="79">
        <v>0</v>
      </c>
      <c r="S218" s="86">
        <v>0</v>
      </c>
    </row>
    <row r="219" spans="1:19" x14ac:dyDescent="0.2">
      <c r="A219" s="79" t="s">
        <v>240</v>
      </c>
      <c r="B219" s="79" t="s">
        <v>262</v>
      </c>
      <c r="C219" s="79" t="s">
        <v>263</v>
      </c>
      <c r="D219" s="79">
        <v>12.4</v>
      </c>
      <c r="E219" s="79">
        <v>3.4000000000000002E-2</v>
      </c>
      <c r="F219" s="79">
        <v>175</v>
      </c>
      <c r="G219" s="79">
        <v>175</v>
      </c>
      <c r="H219" s="79">
        <v>0</v>
      </c>
      <c r="I219" s="86">
        <v>0.8</v>
      </c>
      <c r="J219" s="86">
        <v>0.1</v>
      </c>
      <c r="K219" s="86">
        <v>0</v>
      </c>
      <c r="L219" s="86">
        <v>0.1</v>
      </c>
      <c r="M219" s="86">
        <v>0</v>
      </c>
      <c r="N219" s="86">
        <v>0</v>
      </c>
      <c r="O219" s="79">
        <v>0</v>
      </c>
      <c r="P219" s="79">
        <v>0</v>
      </c>
      <c r="Q219" s="79">
        <v>0</v>
      </c>
      <c r="R219" s="79">
        <v>0</v>
      </c>
      <c r="S219" s="86">
        <v>0</v>
      </c>
    </row>
    <row r="220" spans="1:19" x14ac:dyDescent="0.2">
      <c r="A220" s="96" t="s">
        <v>240</v>
      </c>
      <c r="B220" s="96" t="s">
        <v>1116</v>
      </c>
      <c r="C220" s="96" t="s">
        <v>1116</v>
      </c>
      <c r="D220" s="79">
        <v>217.2305202</v>
      </c>
      <c r="E220" s="79">
        <v>0.36372860899999998</v>
      </c>
      <c r="F220" s="79">
        <v>2669.9374109999999</v>
      </c>
      <c r="G220" s="79">
        <v>2669.9374109999999</v>
      </c>
      <c r="H220" s="79">
        <v>0</v>
      </c>
      <c r="I220" s="70">
        <v>0.9</v>
      </c>
      <c r="J220" s="70">
        <v>0</v>
      </c>
      <c r="K220" s="70">
        <v>0.1</v>
      </c>
      <c r="L220" s="70">
        <v>0</v>
      </c>
      <c r="M220" s="70">
        <v>0</v>
      </c>
      <c r="N220" s="70">
        <v>0</v>
      </c>
      <c r="O220" s="70">
        <v>0</v>
      </c>
      <c r="P220" s="70">
        <v>0</v>
      </c>
      <c r="Q220" s="70">
        <v>0</v>
      </c>
      <c r="R220" s="70">
        <v>0</v>
      </c>
      <c r="S220" s="70">
        <v>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A06FC2-4502-410A-B78D-620008F5833F}">
  <dimension ref="A1:N217"/>
  <sheetViews>
    <sheetView workbookViewId="0">
      <selection activeCell="C1" sqref="C1:C1048576"/>
    </sheetView>
  </sheetViews>
  <sheetFormatPr baseColWidth="10" defaultColWidth="8.83203125" defaultRowHeight="16" x14ac:dyDescent="0.2"/>
  <cols>
    <col min="1" max="1" width="8.83203125" style="86"/>
    <col min="2" max="2" width="8.83203125" style="91"/>
    <col min="3" max="3" width="35.83203125" style="86" customWidth="1"/>
    <col min="4" max="7" width="10.6640625" style="86" customWidth="1"/>
    <col min="8" max="8" width="12.1640625" style="86" customWidth="1"/>
    <col min="9" max="9" width="14" style="86" customWidth="1"/>
    <col min="10" max="10" width="15.5" style="79" customWidth="1"/>
    <col min="11" max="11" width="10.83203125" style="79" customWidth="1"/>
    <col min="12" max="12" width="14.83203125" style="79" customWidth="1"/>
    <col min="13" max="13" width="13" style="79" customWidth="1"/>
    <col min="14" max="14" width="12.5" style="86" customWidth="1"/>
  </cols>
  <sheetData>
    <row r="1" spans="1:14" x14ac:dyDescent="0.2">
      <c r="A1" s="85" t="s">
        <v>4</v>
      </c>
      <c r="B1" s="85" t="s">
        <v>5</v>
      </c>
      <c r="C1" s="80" t="s">
        <v>6</v>
      </c>
      <c r="D1" s="85" t="s">
        <v>1068</v>
      </c>
      <c r="E1" s="85" t="s">
        <v>1069</v>
      </c>
      <c r="F1" s="85" t="s">
        <v>1070</v>
      </c>
      <c r="G1" s="85" t="s">
        <v>1071</v>
      </c>
      <c r="H1" s="85" t="s">
        <v>1035</v>
      </c>
      <c r="I1" s="85" t="s">
        <v>1037</v>
      </c>
      <c r="J1" s="85" t="s">
        <v>1043</v>
      </c>
      <c r="K1" s="85" t="s">
        <v>1044</v>
      </c>
      <c r="L1" s="85" t="s">
        <v>1045</v>
      </c>
      <c r="M1" s="85" t="s">
        <v>1048</v>
      </c>
      <c r="N1" s="85" t="s">
        <v>1036</v>
      </c>
    </row>
    <row r="2" spans="1:14" x14ac:dyDescent="0.2">
      <c r="A2" s="86" t="s">
        <v>13</v>
      </c>
      <c r="B2" s="91" t="s">
        <v>14</v>
      </c>
      <c r="C2" s="81" t="s">
        <v>15</v>
      </c>
      <c r="D2" s="86">
        <v>1</v>
      </c>
      <c r="E2" s="86">
        <v>0</v>
      </c>
      <c r="F2" s="86">
        <v>0</v>
      </c>
      <c r="G2" s="88">
        <v>0</v>
      </c>
      <c r="H2" s="88">
        <v>0</v>
      </c>
      <c r="I2" s="88">
        <v>0</v>
      </c>
      <c r="J2" s="88">
        <v>0</v>
      </c>
      <c r="K2" s="88">
        <v>0</v>
      </c>
      <c r="L2" s="88">
        <v>0</v>
      </c>
      <c r="M2" s="88">
        <v>0</v>
      </c>
      <c r="N2" s="88">
        <v>0</v>
      </c>
    </row>
    <row r="3" spans="1:14" x14ac:dyDescent="0.2">
      <c r="A3" s="86" t="s">
        <v>13</v>
      </c>
      <c r="B3" s="91" t="s">
        <v>14</v>
      </c>
      <c r="C3" s="81" t="s">
        <v>17</v>
      </c>
      <c r="D3" s="86">
        <v>0.2</v>
      </c>
      <c r="E3" s="86">
        <v>0.1</v>
      </c>
      <c r="F3" s="86">
        <v>0.7</v>
      </c>
      <c r="G3" s="88">
        <v>0</v>
      </c>
      <c r="H3" s="88">
        <v>0</v>
      </c>
      <c r="I3" s="88">
        <v>0</v>
      </c>
      <c r="J3" s="88">
        <v>0</v>
      </c>
      <c r="K3" s="88">
        <v>0</v>
      </c>
      <c r="L3" s="88">
        <v>0</v>
      </c>
      <c r="M3" s="88">
        <v>0</v>
      </c>
      <c r="N3" s="88">
        <v>0</v>
      </c>
    </row>
    <row r="4" spans="1:14" x14ac:dyDescent="0.2">
      <c r="A4" s="86" t="s">
        <v>13</v>
      </c>
      <c r="B4" s="91" t="s">
        <v>14</v>
      </c>
      <c r="C4" s="81" t="s">
        <v>18</v>
      </c>
      <c r="D4" s="86">
        <v>1</v>
      </c>
      <c r="E4" s="86">
        <v>0</v>
      </c>
      <c r="F4" s="86">
        <v>0</v>
      </c>
      <c r="G4" s="86">
        <v>0</v>
      </c>
      <c r="H4" s="86">
        <v>0</v>
      </c>
      <c r="I4" s="86">
        <v>0</v>
      </c>
      <c r="J4" s="86">
        <v>0</v>
      </c>
      <c r="K4" s="86">
        <v>0</v>
      </c>
      <c r="L4" s="86">
        <v>0</v>
      </c>
      <c r="M4" s="86">
        <v>0</v>
      </c>
      <c r="N4" s="86">
        <v>0</v>
      </c>
    </row>
    <row r="5" spans="1:14" x14ac:dyDescent="0.2">
      <c r="A5" s="86" t="s">
        <v>13</v>
      </c>
      <c r="B5" s="91" t="s">
        <v>14</v>
      </c>
      <c r="C5" s="81" t="s">
        <v>19</v>
      </c>
      <c r="D5" s="86">
        <v>1</v>
      </c>
      <c r="E5" s="86">
        <v>0</v>
      </c>
      <c r="F5" s="86">
        <v>0</v>
      </c>
      <c r="G5" s="86">
        <v>0</v>
      </c>
      <c r="H5" s="86">
        <v>0</v>
      </c>
      <c r="I5" s="86">
        <v>0</v>
      </c>
      <c r="J5" s="86">
        <v>0</v>
      </c>
      <c r="K5" s="86">
        <v>0</v>
      </c>
      <c r="L5" s="86">
        <v>0</v>
      </c>
      <c r="M5" s="86">
        <v>0</v>
      </c>
      <c r="N5" s="86">
        <v>0</v>
      </c>
    </row>
    <row r="6" spans="1:14" x14ac:dyDescent="0.2">
      <c r="A6" s="86" t="s">
        <v>13</v>
      </c>
      <c r="B6" s="91" t="s">
        <v>14</v>
      </c>
      <c r="C6" s="81" t="s">
        <v>20</v>
      </c>
      <c r="D6" s="86">
        <v>1</v>
      </c>
      <c r="E6" s="86">
        <v>0</v>
      </c>
      <c r="F6" s="86">
        <v>0</v>
      </c>
      <c r="G6" s="86">
        <v>0</v>
      </c>
      <c r="H6" s="86">
        <v>0</v>
      </c>
      <c r="I6" s="86">
        <v>0</v>
      </c>
      <c r="J6" s="86">
        <v>0</v>
      </c>
      <c r="K6" s="86">
        <v>0</v>
      </c>
      <c r="L6" s="86">
        <v>0</v>
      </c>
      <c r="M6" s="86">
        <v>0</v>
      </c>
      <c r="N6" s="86">
        <v>0</v>
      </c>
    </row>
    <row r="7" spans="1:14" x14ac:dyDescent="0.2">
      <c r="A7" s="86" t="s">
        <v>13</v>
      </c>
      <c r="B7" s="91" t="s">
        <v>14</v>
      </c>
      <c r="C7" s="81" t="s">
        <v>21</v>
      </c>
      <c r="D7" s="86">
        <v>1</v>
      </c>
      <c r="E7" s="86">
        <v>0</v>
      </c>
      <c r="F7" s="86">
        <v>0</v>
      </c>
      <c r="G7" s="86">
        <v>0</v>
      </c>
      <c r="H7" s="86">
        <v>0</v>
      </c>
      <c r="I7" s="86">
        <v>0</v>
      </c>
      <c r="J7" s="86">
        <v>0</v>
      </c>
      <c r="K7" s="86">
        <v>0</v>
      </c>
      <c r="L7" s="86">
        <v>0</v>
      </c>
      <c r="M7" s="86">
        <v>0</v>
      </c>
      <c r="N7" s="86">
        <v>0</v>
      </c>
    </row>
    <row r="8" spans="1:14" x14ac:dyDescent="0.2">
      <c r="A8" s="86" t="s">
        <v>13</v>
      </c>
      <c r="B8" s="91" t="s">
        <v>14</v>
      </c>
      <c r="C8" s="81" t="s">
        <v>22</v>
      </c>
      <c r="D8" s="86">
        <v>0</v>
      </c>
      <c r="E8" s="86">
        <v>0</v>
      </c>
      <c r="F8" s="86">
        <v>1</v>
      </c>
      <c r="G8" s="86">
        <v>0</v>
      </c>
      <c r="H8" s="86">
        <v>0</v>
      </c>
      <c r="I8" s="86">
        <v>0</v>
      </c>
      <c r="J8" s="86">
        <v>0</v>
      </c>
      <c r="K8" s="86">
        <v>0</v>
      </c>
      <c r="L8" s="86">
        <v>0</v>
      </c>
      <c r="M8" s="86">
        <v>0</v>
      </c>
      <c r="N8" s="86">
        <v>0</v>
      </c>
    </row>
    <row r="9" spans="1:14" x14ac:dyDescent="0.2">
      <c r="A9" s="87" t="s">
        <v>13</v>
      </c>
      <c r="B9" s="92" t="s">
        <v>14</v>
      </c>
      <c r="C9" s="81" t="s">
        <v>23</v>
      </c>
      <c r="D9" s="87">
        <v>0</v>
      </c>
      <c r="E9" s="87">
        <v>0</v>
      </c>
      <c r="F9" s="87">
        <v>1</v>
      </c>
      <c r="G9" s="87">
        <v>0</v>
      </c>
      <c r="H9" s="87">
        <v>0</v>
      </c>
      <c r="I9" s="87">
        <v>0</v>
      </c>
      <c r="J9" s="87">
        <v>0</v>
      </c>
      <c r="K9" s="87">
        <v>0</v>
      </c>
      <c r="L9" s="87">
        <v>0</v>
      </c>
      <c r="M9" s="87">
        <v>0</v>
      </c>
      <c r="N9" s="87">
        <v>0</v>
      </c>
    </row>
    <row r="10" spans="1:14" x14ac:dyDescent="0.2">
      <c r="A10" s="87" t="s">
        <v>13</v>
      </c>
      <c r="B10" s="92" t="s">
        <v>24</v>
      </c>
      <c r="C10" s="81" t="s">
        <v>25</v>
      </c>
      <c r="D10" s="87">
        <v>0.5</v>
      </c>
      <c r="E10" s="87">
        <v>0</v>
      </c>
      <c r="F10" s="87">
        <v>0</v>
      </c>
      <c r="G10" s="87">
        <v>0</v>
      </c>
      <c r="H10" s="87">
        <v>0</v>
      </c>
      <c r="I10" s="87">
        <v>0</v>
      </c>
      <c r="J10" s="87">
        <v>0</v>
      </c>
      <c r="K10" s="89">
        <v>0.5</v>
      </c>
      <c r="L10" s="87">
        <v>0</v>
      </c>
      <c r="M10" s="87">
        <v>0</v>
      </c>
      <c r="N10" s="87">
        <v>0</v>
      </c>
    </row>
    <row r="11" spans="1:14" x14ac:dyDescent="0.2">
      <c r="A11" s="86" t="s">
        <v>13</v>
      </c>
      <c r="B11" s="91" t="s">
        <v>24</v>
      </c>
      <c r="C11" s="81" t="s">
        <v>27</v>
      </c>
      <c r="D11" s="86">
        <v>0.5</v>
      </c>
      <c r="E11" s="87">
        <v>0</v>
      </c>
      <c r="F11" s="86">
        <v>0.5</v>
      </c>
      <c r="G11" s="87">
        <v>0</v>
      </c>
      <c r="H11" s="87">
        <v>0</v>
      </c>
      <c r="I11" s="87">
        <v>0</v>
      </c>
      <c r="J11" s="87">
        <v>0</v>
      </c>
      <c r="K11" s="87">
        <v>0</v>
      </c>
      <c r="L11" s="87">
        <v>0</v>
      </c>
      <c r="M11" s="87">
        <v>0</v>
      </c>
      <c r="N11" s="87">
        <v>0</v>
      </c>
    </row>
    <row r="12" spans="1:14" x14ac:dyDescent="0.2">
      <c r="A12" s="86" t="s">
        <v>13</v>
      </c>
      <c r="B12" s="91" t="s">
        <v>24</v>
      </c>
      <c r="C12" s="81" t="s">
        <v>28</v>
      </c>
      <c r="D12" s="86">
        <v>1</v>
      </c>
      <c r="E12" s="87">
        <v>0</v>
      </c>
      <c r="F12" s="87">
        <v>0</v>
      </c>
      <c r="G12" s="87">
        <v>0</v>
      </c>
      <c r="H12" s="87">
        <v>0</v>
      </c>
      <c r="I12" s="87">
        <v>0</v>
      </c>
      <c r="J12" s="87">
        <v>0</v>
      </c>
      <c r="K12" s="87">
        <v>0</v>
      </c>
      <c r="L12" s="87">
        <v>0</v>
      </c>
      <c r="M12" s="87">
        <v>0</v>
      </c>
      <c r="N12" s="87">
        <v>0</v>
      </c>
    </row>
    <row r="13" spans="1:14" x14ac:dyDescent="0.2">
      <c r="A13" s="86" t="s">
        <v>13</v>
      </c>
      <c r="B13" s="91" t="s">
        <v>24</v>
      </c>
      <c r="C13" s="81" t="s">
        <v>29</v>
      </c>
      <c r="D13" s="86">
        <v>0.95</v>
      </c>
      <c r="E13" s="87">
        <v>0</v>
      </c>
      <c r="F13" s="87">
        <v>0</v>
      </c>
      <c r="G13" s="86">
        <v>0.05</v>
      </c>
      <c r="H13" s="87">
        <v>0</v>
      </c>
      <c r="I13" s="87">
        <v>0</v>
      </c>
      <c r="J13" s="87">
        <v>0</v>
      </c>
      <c r="K13" s="87">
        <v>0</v>
      </c>
      <c r="L13" s="87">
        <v>0</v>
      </c>
      <c r="M13" s="87">
        <v>0</v>
      </c>
      <c r="N13" s="87">
        <v>0</v>
      </c>
    </row>
    <row r="14" spans="1:14" x14ac:dyDescent="0.2">
      <c r="A14" s="86" t="s">
        <v>13</v>
      </c>
      <c r="B14" s="91" t="s">
        <v>24</v>
      </c>
      <c r="C14" s="81" t="s">
        <v>30</v>
      </c>
      <c r="D14" s="86">
        <v>0.5</v>
      </c>
      <c r="E14" s="87">
        <v>0</v>
      </c>
      <c r="F14" s="86">
        <v>0.5</v>
      </c>
      <c r="G14" s="86">
        <v>0</v>
      </c>
      <c r="H14" s="87">
        <v>0</v>
      </c>
      <c r="I14" s="87">
        <v>0</v>
      </c>
      <c r="J14" s="87">
        <v>0</v>
      </c>
      <c r="K14" s="87">
        <v>0</v>
      </c>
      <c r="L14" s="87">
        <v>0</v>
      </c>
      <c r="M14" s="87">
        <v>0</v>
      </c>
      <c r="N14" s="87">
        <v>0</v>
      </c>
    </row>
    <row r="15" spans="1:14" x14ac:dyDescent="0.2">
      <c r="A15" s="86" t="s">
        <v>13</v>
      </c>
      <c r="B15" s="91" t="s">
        <v>24</v>
      </c>
      <c r="C15" s="81" t="s">
        <v>31</v>
      </c>
      <c r="D15" s="86">
        <v>0.7</v>
      </c>
      <c r="E15" s="87">
        <v>0</v>
      </c>
      <c r="F15" s="87">
        <v>0</v>
      </c>
      <c r="G15" s="87">
        <v>0</v>
      </c>
      <c r="H15" s="87">
        <v>0</v>
      </c>
      <c r="I15" s="86">
        <v>0.1</v>
      </c>
      <c r="J15" s="79">
        <v>0.1</v>
      </c>
      <c r="K15" s="87">
        <v>0</v>
      </c>
      <c r="L15" s="87">
        <v>0</v>
      </c>
      <c r="M15" s="87">
        <v>0</v>
      </c>
      <c r="N15" s="86">
        <v>0.1</v>
      </c>
    </row>
    <row r="16" spans="1:14" x14ac:dyDescent="0.2">
      <c r="A16" s="86" t="s">
        <v>13</v>
      </c>
      <c r="B16" s="91" t="s">
        <v>24</v>
      </c>
      <c r="C16" s="81" t="s">
        <v>32</v>
      </c>
      <c r="D16" s="86">
        <v>1</v>
      </c>
      <c r="E16" s="87">
        <v>0</v>
      </c>
      <c r="F16" s="87">
        <v>0</v>
      </c>
      <c r="G16" s="87">
        <v>0</v>
      </c>
      <c r="H16" s="87">
        <v>0</v>
      </c>
      <c r="I16" s="87">
        <v>0</v>
      </c>
      <c r="J16" s="87">
        <v>0</v>
      </c>
      <c r="K16" s="87">
        <v>0</v>
      </c>
      <c r="L16" s="87">
        <v>0</v>
      </c>
      <c r="M16" s="87">
        <v>0</v>
      </c>
      <c r="N16" s="87">
        <v>0</v>
      </c>
    </row>
    <row r="17" spans="1:14" x14ac:dyDescent="0.2">
      <c r="A17" s="87" t="s">
        <v>13</v>
      </c>
      <c r="B17" s="92" t="s">
        <v>24</v>
      </c>
      <c r="C17" s="81" t="s">
        <v>33</v>
      </c>
      <c r="D17" s="87">
        <v>0.9</v>
      </c>
      <c r="E17" s="87">
        <v>0</v>
      </c>
      <c r="F17" s="87">
        <v>0</v>
      </c>
      <c r="G17" s="87">
        <v>0.01</v>
      </c>
      <c r="H17" s="87">
        <v>0</v>
      </c>
      <c r="I17" s="87">
        <v>0</v>
      </c>
      <c r="J17" s="87">
        <v>0</v>
      </c>
      <c r="K17" s="87">
        <v>0</v>
      </c>
      <c r="L17" s="87">
        <v>0</v>
      </c>
      <c r="M17" s="89">
        <v>0.09</v>
      </c>
      <c r="N17" s="87">
        <v>0</v>
      </c>
    </row>
    <row r="18" spans="1:14" x14ac:dyDescent="0.2">
      <c r="A18" s="87" t="s">
        <v>13</v>
      </c>
      <c r="B18" s="92" t="s">
        <v>24</v>
      </c>
      <c r="C18" s="81" t="s">
        <v>34</v>
      </c>
      <c r="D18" s="87">
        <v>0.98</v>
      </c>
      <c r="E18" s="87">
        <v>0.02</v>
      </c>
      <c r="F18" s="87">
        <v>0</v>
      </c>
      <c r="G18" s="87">
        <v>0</v>
      </c>
      <c r="H18" s="87">
        <v>0</v>
      </c>
      <c r="I18" s="87">
        <v>0</v>
      </c>
      <c r="J18" s="89">
        <v>0</v>
      </c>
      <c r="K18" s="87">
        <v>0</v>
      </c>
      <c r="L18" s="89">
        <v>0</v>
      </c>
      <c r="M18" s="89">
        <v>0</v>
      </c>
      <c r="N18" s="87">
        <v>0</v>
      </c>
    </row>
    <row r="19" spans="1:14" x14ac:dyDescent="0.2">
      <c r="A19" s="86" t="s">
        <v>13</v>
      </c>
      <c r="B19" s="91" t="s">
        <v>35</v>
      </c>
      <c r="C19" s="81" t="s">
        <v>36</v>
      </c>
      <c r="D19" s="86">
        <v>1</v>
      </c>
      <c r="E19" s="86">
        <v>0</v>
      </c>
      <c r="F19" s="86">
        <v>0</v>
      </c>
      <c r="G19" s="86">
        <v>0</v>
      </c>
      <c r="H19" s="86">
        <v>0</v>
      </c>
      <c r="I19" s="86">
        <v>0</v>
      </c>
      <c r="J19" s="79">
        <v>0</v>
      </c>
      <c r="K19" s="79">
        <v>0</v>
      </c>
      <c r="L19" s="79">
        <v>0</v>
      </c>
      <c r="M19" s="79">
        <v>0</v>
      </c>
      <c r="N19" s="86">
        <v>0</v>
      </c>
    </row>
    <row r="20" spans="1:14" x14ac:dyDescent="0.2">
      <c r="A20" s="86" t="s">
        <v>13</v>
      </c>
      <c r="B20" s="91" t="s">
        <v>35</v>
      </c>
      <c r="C20" s="81" t="s">
        <v>38</v>
      </c>
      <c r="D20" s="86">
        <v>1</v>
      </c>
      <c r="E20" s="86">
        <v>0</v>
      </c>
      <c r="F20" s="86">
        <v>0</v>
      </c>
      <c r="G20" s="86">
        <v>0</v>
      </c>
      <c r="H20" s="86">
        <v>0</v>
      </c>
      <c r="I20" s="86">
        <v>0</v>
      </c>
      <c r="J20" s="79">
        <v>0</v>
      </c>
      <c r="K20" s="79">
        <v>0</v>
      </c>
      <c r="L20" s="79">
        <v>0</v>
      </c>
      <c r="M20" s="79">
        <v>0</v>
      </c>
      <c r="N20" s="86">
        <v>0</v>
      </c>
    </row>
    <row r="21" spans="1:14" x14ac:dyDescent="0.2">
      <c r="A21" s="86" t="s">
        <v>13</v>
      </c>
      <c r="B21" s="91" t="s">
        <v>35</v>
      </c>
      <c r="C21" s="81" t="s">
        <v>39</v>
      </c>
      <c r="D21" s="86">
        <v>1</v>
      </c>
      <c r="E21" s="86">
        <v>0</v>
      </c>
      <c r="F21" s="86">
        <v>0</v>
      </c>
      <c r="G21" s="86">
        <v>0</v>
      </c>
      <c r="H21" s="86">
        <v>0</v>
      </c>
      <c r="I21" s="86">
        <v>0</v>
      </c>
      <c r="J21" s="79">
        <v>0</v>
      </c>
      <c r="K21" s="79">
        <v>0</v>
      </c>
      <c r="L21" s="79">
        <v>0</v>
      </c>
      <c r="M21" s="79">
        <v>0</v>
      </c>
      <c r="N21" s="86">
        <v>0</v>
      </c>
    </row>
    <row r="22" spans="1:14" x14ac:dyDescent="0.2">
      <c r="A22" s="86" t="s">
        <v>13</v>
      </c>
      <c r="B22" s="90" t="s">
        <v>40</v>
      </c>
      <c r="C22" s="81" t="s">
        <v>41</v>
      </c>
      <c r="D22" s="86">
        <v>0.9</v>
      </c>
      <c r="E22" s="86">
        <v>0</v>
      </c>
      <c r="F22" s="86">
        <v>0</v>
      </c>
      <c r="G22" s="86">
        <v>0</v>
      </c>
      <c r="H22" s="86">
        <v>0</v>
      </c>
      <c r="I22" s="86">
        <v>0</v>
      </c>
      <c r="J22" s="79">
        <v>0</v>
      </c>
      <c r="K22" s="86">
        <v>0.1</v>
      </c>
      <c r="L22" s="79">
        <v>0</v>
      </c>
      <c r="M22" s="79">
        <v>0</v>
      </c>
      <c r="N22" s="86">
        <v>0</v>
      </c>
    </row>
    <row r="23" spans="1:14" x14ac:dyDescent="0.2">
      <c r="A23" s="86" t="s">
        <v>13</v>
      </c>
      <c r="B23" s="90" t="s">
        <v>40</v>
      </c>
      <c r="C23" s="81" t="s">
        <v>43</v>
      </c>
      <c r="D23" s="86">
        <v>0.4</v>
      </c>
      <c r="E23" s="86">
        <v>0</v>
      </c>
      <c r="F23" s="86">
        <v>0</v>
      </c>
      <c r="G23" s="86">
        <v>0</v>
      </c>
      <c r="H23" s="86">
        <v>0</v>
      </c>
      <c r="I23" s="86">
        <v>0</v>
      </c>
      <c r="J23" s="86">
        <v>0.6</v>
      </c>
      <c r="K23" s="79">
        <v>0</v>
      </c>
      <c r="L23" s="79">
        <v>0</v>
      </c>
      <c r="M23" s="79">
        <v>0</v>
      </c>
      <c r="N23" s="86">
        <v>0</v>
      </c>
    </row>
    <row r="24" spans="1:14" x14ac:dyDescent="0.2">
      <c r="A24" s="86" t="s">
        <v>13</v>
      </c>
      <c r="B24" s="90" t="s">
        <v>40</v>
      </c>
      <c r="C24" s="81" t="s">
        <v>45</v>
      </c>
      <c r="D24" s="86">
        <v>0.5</v>
      </c>
      <c r="E24" s="86">
        <v>0</v>
      </c>
      <c r="F24" s="86">
        <v>0</v>
      </c>
      <c r="G24" s="86">
        <v>0.2</v>
      </c>
      <c r="H24" s="86">
        <v>0</v>
      </c>
      <c r="I24" s="86">
        <v>0</v>
      </c>
      <c r="J24" s="86">
        <v>0.3</v>
      </c>
      <c r="K24" s="79">
        <v>0</v>
      </c>
      <c r="L24" s="79">
        <v>0</v>
      </c>
      <c r="M24" s="79">
        <v>0</v>
      </c>
      <c r="N24" s="86">
        <v>0</v>
      </c>
    </row>
    <row r="25" spans="1:14" x14ac:dyDescent="0.2">
      <c r="A25" s="86" t="s">
        <v>13</v>
      </c>
      <c r="B25" s="90" t="s">
        <v>40</v>
      </c>
      <c r="C25" s="81" t="s">
        <v>46</v>
      </c>
      <c r="D25" s="86">
        <v>1</v>
      </c>
      <c r="E25" s="86">
        <v>0</v>
      </c>
      <c r="F25" s="86">
        <v>0</v>
      </c>
      <c r="G25" s="86">
        <v>0</v>
      </c>
      <c r="H25" s="86">
        <v>0</v>
      </c>
      <c r="I25" s="86">
        <v>0</v>
      </c>
      <c r="J25" s="79">
        <v>0</v>
      </c>
      <c r="K25" s="79">
        <v>0</v>
      </c>
      <c r="L25" s="79">
        <v>0</v>
      </c>
      <c r="M25" s="79">
        <v>0</v>
      </c>
      <c r="N25" s="86">
        <v>0</v>
      </c>
    </row>
    <row r="26" spans="1:14" x14ac:dyDescent="0.2">
      <c r="A26" s="86" t="s">
        <v>13</v>
      </c>
      <c r="B26" s="90" t="s">
        <v>40</v>
      </c>
      <c r="C26" s="81" t="s">
        <v>48</v>
      </c>
      <c r="D26" s="86">
        <v>0.8</v>
      </c>
      <c r="E26" s="86">
        <v>0</v>
      </c>
      <c r="F26" s="86">
        <v>0.2</v>
      </c>
      <c r="G26" s="86">
        <v>0</v>
      </c>
      <c r="H26" s="86">
        <v>0</v>
      </c>
      <c r="I26" s="86">
        <v>0</v>
      </c>
      <c r="J26" s="79">
        <v>0</v>
      </c>
      <c r="K26" s="79">
        <v>0</v>
      </c>
      <c r="L26" s="79">
        <v>0</v>
      </c>
      <c r="M26" s="79">
        <v>0</v>
      </c>
      <c r="N26" s="86">
        <v>0</v>
      </c>
    </row>
    <row r="27" spans="1:14" x14ac:dyDescent="0.2">
      <c r="A27" s="86" t="s">
        <v>13</v>
      </c>
      <c r="B27" s="90" t="s">
        <v>40</v>
      </c>
      <c r="C27" s="81" t="s">
        <v>49</v>
      </c>
      <c r="D27" s="86">
        <v>1</v>
      </c>
      <c r="E27" s="86">
        <v>0</v>
      </c>
      <c r="F27" s="86">
        <v>0</v>
      </c>
      <c r="G27" s="86">
        <v>0</v>
      </c>
      <c r="H27" s="86">
        <v>0</v>
      </c>
      <c r="I27" s="86">
        <v>0</v>
      </c>
      <c r="J27" s="79">
        <v>0</v>
      </c>
      <c r="K27" s="79">
        <v>0</v>
      </c>
      <c r="L27" s="79">
        <v>0</v>
      </c>
      <c r="M27" s="79">
        <v>0</v>
      </c>
      <c r="N27" s="86">
        <v>0</v>
      </c>
    </row>
    <row r="28" spans="1:14" x14ac:dyDescent="0.2">
      <c r="A28" s="86" t="s">
        <v>13</v>
      </c>
      <c r="B28" s="90" t="s">
        <v>40</v>
      </c>
      <c r="C28" s="81" t="s">
        <v>50</v>
      </c>
      <c r="D28" s="86">
        <v>1</v>
      </c>
      <c r="E28" s="86">
        <v>0</v>
      </c>
      <c r="F28" s="86">
        <v>0</v>
      </c>
      <c r="G28" s="86">
        <v>0</v>
      </c>
      <c r="H28" s="86">
        <v>0</v>
      </c>
      <c r="I28" s="86">
        <v>0</v>
      </c>
      <c r="J28" s="79">
        <v>0</v>
      </c>
      <c r="K28" s="79">
        <v>0</v>
      </c>
      <c r="L28" s="79">
        <v>0</v>
      </c>
      <c r="M28" s="79">
        <v>0</v>
      </c>
      <c r="N28" s="86">
        <v>0</v>
      </c>
    </row>
    <row r="29" spans="1:14" x14ac:dyDescent="0.2">
      <c r="A29" s="86" t="s">
        <v>13</v>
      </c>
      <c r="B29" s="90" t="s">
        <v>40</v>
      </c>
      <c r="C29" s="81" t="s">
        <v>51</v>
      </c>
      <c r="D29" s="86">
        <v>0.6</v>
      </c>
      <c r="E29" s="86">
        <v>0</v>
      </c>
      <c r="F29" s="86">
        <v>0.4</v>
      </c>
      <c r="G29" s="86">
        <v>0</v>
      </c>
      <c r="H29" s="86">
        <v>0</v>
      </c>
      <c r="I29" s="86">
        <v>0</v>
      </c>
      <c r="J29" s="79">
        <v>0</v>
      </c>
      <c r="K29" s="79">
        <v>0</v>
      </c>
      <c r="L29" s="79">
        <v>0</v>
      </c>
      <c r="M29" s="79">
        <v>0</v>
      </c>
      <c r="N29" s="86">
        <v>0</v>
      </c>
    </row>
    <row r="30" spans="1:14" x14ac:dyDescent="0.2">
      <c r="A30" s="86" t="s">
        <v>13</v>
      </c>
      <c r="B30" s="90" t="s">
        <v>40</v>
      </c>
      <c r="C30" s="81" t="s">
        <v>52</v>
      </c>
      <c r="D30" s="86">
        <v>0.99</v>
      </c>
      <c r="E30" s="86">
        <v>0</v>
      </c>
      <c r="F30" s="86">
        <v>0</v>
      </c>
      <c r="G30" s="86">
        <v>0</v>
      </c>
      <c r="H30" s="86">
        <v>0</v>
      </c>
      <c r="I30" s="86">
        <v>0</v>
      </c>
      <c r="J30" s="79">
        <v>0</v>
      </c>
      <c r="K30" s="79">
        <v>0</v>
      </c>
      <c r="L30" s="79">
        <v>0</v>
      </c>
      <c r="M30" s="79">
        <v>0</v>
      </c>
      <c r="N30" s="86">
        <v>0.01</v>
      </c>
    </row>
    <row r="31" spans="1:14" x14ac:dyDescent="0.2">
      <c r="A31" s="86" t="s">
        <v>13</v>
      </c>
      <c r="B31" s="90" t="s">
        <v>40</v>
      </c>
      <c r="C31" s="81" t="s">
        <v>53</v>
      </c>
      <c r="D31" s="86">
        <v>0.3</v>
      </c>
      <c r="E31" s="86">
        <v>0</v>
      </c>
      <c r="F31" s="86">
        <v>0.7</v>
      </c>
      <c r="G31" s="86">
        <v>0</v>
      </c>
      <c r="H31" s="86">
        <v>0</v>
      </c>
      <c r="I31" s="86">
        <v>0</v>
      </c>
      <c r="J31" s="79">
        <v>0</v>
      </c>
      <c r="K31" s="79">
        <v>0</v>
      </c>
      <c r="L31" s="79">
        <v>0</v>
      </c>
      <c r="M31" s="79">
        <v>0</v>
      </c>
      <c r="N31" s="86">
        <v>0</v>
      </c>
    </row>
    <row r="32" spans="1:14" x14ac:dyDescent="0.2">
      <c r="A32" s="86" t="s">
        <v>13</v>
      </c>
      <c r="B32" s="90" t="s">
        <v>40</v>
      </c>
      <c r="C32" s="81" t="s">
        <v>54</v>
      </c>
      <c r="D32" s="86">
        <v>0</v>
      </c>
      <c r="E32" s="86">
        <v>0</v>
      </c>
      <c r="F32" s="86">
        <v>0.6</v>
      </c>
      <c r="G32" s="86">
        <v>0</v>
      </c>
      <c r="H32" s="86">
        <v>0.4</v>
      </c>
      <c r="I32" s="86">
        <v>0</v>
      </c>
      <c r="J32" s="79">
        <v>0</v>
      </c>
      <c r="K32" s="79">
        <v>0</v>
      </c>
      <c r="L32" s="79">
        <v>0</v>
      </c>
      <c r="M32" s="79">
        <v>0</v>
      </c>
      <c r="N32" s="86">
        <v>0</v>
      </c>
    </row>
    <row r="33" spans="1:14" x14ac:dyDescent="0.2">
      <c r="A33" s="86" t="s">
        <v>13</v>
      </c>
      <c r="B33" s="90" t="s">
        <v>40</v>
      </c>
      <c r="C33" s="81" t="s">
        <v>56</v>
      </c>
      <c r="D33" s="86">
        <v>0.1</v>
      </c>
      <c r="E33" s="86">
        <v>0.25</v>
      </c>
      <c r="F33" s="86">
        <v>0.65</v>
      </c>
      <c r="G33" s="86">
        <v>0</v>
      </c>
      <c r="H33" s="86">
        <v>0</v>
      </c>
      <c r="I33" s="86">
        <v>0</v>
      </c>
      <c r="J33" s="79">
        <v>0</v>
      </c>
      <c r="K33" s="79">
        <v>0</v>
      </c>
      <c r="L33" s="79">
        <v>0</v>
      </c>
      <c r="M33" s="79">
        <v>0</v>
      </c>
      <c r="N33" s="86">
        <v>0</v>
      </c>
    </row>
    <row r="34" spans="1:14" x14ac:dyDescent="0.2">
      <c r="A34" s="86" t="s">
        <v>13</v>
      </c>
      <c r="B34" s="90" t="s">
        <v>40</v>
      </c>
      <c r="C34" s="81" t="s">
        <v>57</v>
      </c>
      <c r="D34" s="86">
        <v>0.75</v>
      </c>
      <c r="E34" s="86">
        <v>0</v>
      </c>
      <c r="F34" s="86">
        <v>0</v>
      </c>
      <c r="G34" s="86">
        <v>0</v>
      </c>
      <c r="H34" s="86">
        <v>0</v>
      </c>
      <c r="I34" s="86">
        <v>0</v>
      </c>
      <c r="J34" s="79">
        <v>0.25</v>
      </c>
      <c r="K34" s="79">
        <v>0</v>
      </c>
      <c r="L34" s="79">
        <v>0</v>
      </c>
      <c r="M34" s="79">
        <v>0</v>
      </c>
      <c r="N34" s="86">
        <v>0</v>
      </c>
    </row>
    <row r="35" spans="1:14" x14ac:dyDescent="0.2">
      <c r="A35" s="86" t="s">
        <v>13</v>
      </c>
      <c r="B35" s="90" t="s">
        <v>40</v>
      </c>
      <c r="C35" s="81" t="s">
        <v>58</v>
      </c>
      <c r="D35" s="86">
        <v>0.9</v>
      </c>
      <c r="E35" s="86">
        <v>0.05</v>
      </c>
      <c r="F35" s="86">
        <v>0</v>
      </c>
      <c r="G35" s="86">
        <v>0.05</v>
      </c>
      <c r="H35" s="86">
        <v>0</v>
      </c>
      <c r="I35" s="86">
        <v>0</v>
      </c>
      <c r="J35" s="79">
        <v>0</v>
      </c>
      <c r="K35" s="79">
        <v>0</v>
      </c>
      <c r="L35" s="79">
        <v>0</v>
      </c>
      <c r="M35" s="79">
        <v>0</v>
      </c>
      <c r="N35" s="86">
        <v>0</v>
      </c>
    </row>
    <row r="36" spans="1:14" x14ac:dyDescent="0.2">
      <c r="A36" s="86" t="s">
        <v>13</v>
      </c>
      <c r="B36" s="90" t="s">
        <v>40</v>
      </c>
      <c r="C36" s="81" t="s">
        <v>59</v>
      </c>
      <c r="D36" s="86">
        <v>1</v>
      </c>
      <c r="E36" s="86">
        <v>0</v>
      </c>
      <c r="F36" s="86">
        <v>0</v>
      </c>
      <c r="G36" s="86">
        <v>0</v>
      </c>
      <c r="H36" s="86">
        <v>0</v>
      </c>
      <c r="I36" s="86">
        <v>0</v>
      </c>
      <c r="J36" s="79">
        <v>0</v>
      </c>
      <c r="K36" s="79">
        <v>0</v>
      </c>
      <c r="L36" s="79">
        <v>0</v>
      </c>
      <c r="M36" s="79">
        <v>0</v>
      </c>
      <c r="N36" s="86">
        <v>0</v>
      </c>
    </row>
    <row r="37" spans="1:14" x14ac:dyDescent="0.2">
      <c r="A37" s="86" t="s">
        <v>13</v>
      </c>
      <c r="B37" s="90" t="s">
        <v>40</v>
      </c>
      <c r="C37" s="81" t="s">
        <v>60</v>
      </c>
      <c r="D37" s="86">
        <v>1</v>
      </c>
      <c r="E37" s="86">
        <v>0</v>
      </c>
      <c r="F37" s="86">
        <v>0</v>
      </c>
      <c r="G37" s="86">
        <v>0</v>
      </c>
      <c r="H37" s="86">
        <v>0</v>
      </c>
      <c r="I37" s="86">
        <v>0</v>
      </c>
      <c r="J37" s="79">
        <v>0</v>
      </c>
      <c r="K37" s="79">
        <v>0</v>
      </c>
      <c r="L37" s="79">
        <v>0</v>
      </c>
      <c r="M37" s="79">
        <v>0</v>
      </c>
      <c r="N37" s="86">
        <v>0</v>
      </c>
    </row>
    <row r="38" spans="1:14" x14ac:dyDescent="0.2">
      <c r="A38" s="86" t="s">
        <v>13</v>
      </c>
      <c r="B38" s="90" t="s">
        <v>40</v>
      </c>
      <c r="C38" s="81" t="s">
        <v>61</v>
      </c>
      <c r="D38" s="86">
        <v>1</v>
      </c>
      <c r="E38" s="86">
        <v>0</v>
      </c>
      <c r="F38" s="86">
        <v>0</v>
      </c>
      <c r="G38" s="86">
        <v>0</v>
      </c>
      <c r="H38" s="86">
        <v>0</v>
      </c>
      <c r="I38" s="86">
        <v>0</v>
      </c>
      <c r="J38" s="79">
        <v>0</v>
      </c>
      <c r="K38" s="79">
        <v>0</v>
      </c>
      <c r="L38" s="79">
        <v>0</v>
      </c>
      <c r="M38" s="79">
        <v>0</v>
      </c>
      <c r="N38" s="86">
        <v>0</v>
      </c>
    </row>
    <row r="39" spans="1:14" x14ac:dyDescent="0.2">
      <c r="A39" s="86" t="s">
        <v>13</v>
      </c>
      <c r="B39" s="90" t="s">
        <v>40</v>
      </c>
      <c r="C39" s="81" t="s">
        <v>62</v>
      </c>
      <c r="D39" s="86">
        <v>1</v>
      </c>
      <c r="E39" s="86">
        <v>0</v>
      </c>
      <c r="F39" s="86">
        <v>0</v>
      </c>
      <c r="G39" s="86">
        <v>0</v>
      </c>
      <c r="H39" s="86">
        <v>0</v>
      </c>
      <c r="I39" s="86">
        <v>0</v>
      </c>
      <c r="J39" s="79">
        <v>0</v>
      </c>
      <c r="K39" s="79">
        <v>0</v>
      </c>
      <c r="L39" s="79">
        <v>0</v>
      </c>
      <c r="M39" s="79">
        <v>0</v>
      </c>
      <c r="N39" s="86">
        <v>0</v>
      </c>
    </row>
    <row r="40" spans="1:14" x14ac:dyDescent="0.2">
      <c r="A40" s="86" t="s">
        <v>13</v>
      </c>
      <c r="B40" s="90" t="s">
        <v>40</v>
      </c>
      <c r="C40" s="81" t="s">
        <v>63</v>
      </c>
      <c r="D40" s="86">
        <v>1</v>
      </c>
      <c r="E40" s="86">
        <v>0</v>
      </c>
      <c r="F40" s="86">
        <v>0</v>
      </c>
      <c r="G40" s="86">
        <v>0</v>
      </c>
      <c r="H40" s="86">
        <v>0</v>
      </c>
      <c r="I40" s="86">
        <v>0</v>
      </c>
      <c r="J40" s="79">
        <v>0</v>
      </c>
      <c r="K40" s="79">
        <v>0</v>
      </c>
      <c r="L40" s="79">
        <v>0</v>
      </c>
      <c r="M40" s="79">
        <v>0</v>
      </c>
      <c r="N40" s="86">
        <v>0</v>
      </c>
    </row>
    <row r="41" spans="1:14" x14ac:dyDescent="0.2">
      <c r="A41" s="87" t="s">
        <v>13</v>
      </c>
      <c r="B41" s="93" t="s">
        <v>64</v>
      </c>
      <c r="C41" s="81" t="s">
        <v>65</v>
      </c>
      <c r="D41" s="87">
        <v>1</v>
      </c>
      <c r="E41" s="87">
        <v>0</v>
      </c>
      <c r="F41" s="87">
        <v>0</v>
      </c>
      <c r="G41" s="87">
        <v>0</v>
      </c>
      <c r="H41" s="87">
        <v>0</v>
      </c>
      <c r="I41" s="87">
        <v>0</v>
      </c>
      <c r="J41" s="89">
        <v>0</v>
      </c>
      <c r="K41" s="89">
        <v>0</v>
      </c>
      <c r="L41" s="89">
        <v>0</v>
      </c>
      <c r="M41" s="89">
        <v>0</v>
      </c>
      <c r="N41" s="87">
        <v>0</v>
      </c>
    </row>
    <row r="42" spans="1:14" x14ac:dyDescent="0.2">
      <c r="A42" s="86" t="s">
        <v>13</v>
      </c>
      <c r="B42" s="90" t="s">
        <v>64</v>
      </c>
      <c r="C42" s="81" t="s">
        <v>66</v>
      </c>
      <c r="D42" s="86">
        <v>1</v>
      </c>
      <c r="E42" s="86">
        <v>0</v>
      </c>
      <c r="F42" s="86">
        <v>0</v>
      </c>
      <c r="G42" s="86">
        <v>0</v>
      </c>
      <c r="H42" s="86">
        <v>0</v>
      </c>
      <c r="I42" s="86">
        <v>0</v>
      </c>
      <c r="J42" s="79">
        <v>0</v>
      </c>
      <c r="K42" s="79">
        <v>0</v>
      </c>
      <c r="L42" s="79">
        <v>0</v>
      </c>
      <c r="M42" s="79">
        <v>0</v>
      </c>
      <c r="N42" s="86">
        <v>0</v>
      </c>
    </row>
    <row r="43" spans="1:14" x14ac:dyDescent="0.2">
      <c r="A43" s="86" t="s">
        <v>13</v>
      </c>
      <c r="B43" s="90" t="s">
        <v>64</v>
      </c>
      <c r="C43" s="81" t="s">
        <v>67</v>
      </c>
      <c r="D43" s="86">
        <v>1</v>
      </c>
      <c r="E43" s="86">
        <v>0</v>
      </c>
      <c r="F43" s="86">
        <v>0</v>
      </c>
      <c r="G43" s="86">
        <v>0</v>
      </c>
      <c r="H43" s="86">
        <v>0</v>
      </c>
      <c r="I43" s="86">
        <v>0</v>
      </c>
      <c r="J43" s="79">
        <v>0</v>
      </c>
      <c r="K43" s="79">
        <v>0</v>
      </c>
      <c r="L43" s="79">
        <v>0</v>
      </c>
      <c r="M43" s="79">
        <v>0</v>
      </c>
      <c r="N43" s="86">
        <v>0</v>
      </c>
    </row>
    <row r="44" spans="1:14" x14ac:dyDescent="0.2">
      <c r="A44" s="87" t="s">
        <v>13</v>
      </c>
      <c r="B44" s="93" t="s">
        <v>64</v>
      </c>
      <c r="C44" s="81" t="s">
        <v>68</v>
      </c>
      <c r="D44" s="86">
        <v>0.5</v>
      </c>
      <c r="E44" s="87">
        <v>0</v>
      </c>
      <c r="F44" s="87">
        <v>0</v>
      </c>
      <c r="G44" s="87">
        <v>0</v>
      </c>
      <c r="H44" s="87">
        <v>0</v>
      </c>
      <c r="I44" s="87">
        <v>0</v>
      </c>
      <c r="J44" s="89">
        <v>0</v>
      </c>
      <c r="K44" s="89">
        <v>0.5</v>
      </c>
      <c r="L44" s="89">
        <v>0</v>
      </c>
      <c r="M44" s="89">
        <v>0</v>
      </c>
      <c r="N44" s="87">
        <v>0</v>
      </c>
    </row>
    <row r="45" spans="1:14" x14ac:dyDescent="0.2">
      <c r="A45" s="87" t="s">
        <v>13</v>
      </c>
      <c r="B45" s="93" t="s">
        <v>64</v>
      </c>
      <c r="C45" s="81" t="s">
        <v>69</v>
      </c>
      <c r="D45" s="87">
        <v>1</v>
      </c>
      <c r="E45" s="87">
        <v>0</v>
      </c>
      <c r="F45" s="87">
        <v>0</v>
      </c>
      <c r="G45" s="87">
        <v>0</v>
      </c>
      <c r="H45" s="87">
        <v>0</v>
      </c>
      <c r="I45" s="87">
        <v>0</v>
      </c>
      <c r="J45" s="89">
        <v>0</v>
      </c>
      <c r="K45" s="89">
        <v>0</v>
      </c>
      <c r="L45" s="89">
        <v>0</v>
      </c>
      <c r="M45" s="89">
        <v>0</v>
      </c>
      <c r="N45" s="87">
        <v>0</v>
      </c>
    </row>
    <row r="46" spans="1:14" x14ac:dyDescent="0.2">
      <c r="A46" s="87" t="s">
        <v>13</v>
      </c>
      <c r="B46" s="93" t="s">
        <v>64</v>
      </c>
      <c r="C46" s="81" t="s">
        <v>70</v>
      </c>
      <c r="D46" s="86">
        <v>0.5</v>
      </c>
      <c r="E46" s="87">
        <v>0</v>
      </c>
      <c r="F46" s="87">
        <v>0</v>
      </c>
      <c r="G46" s="87">
        <v>0</v>
      </c>
      <c r="H46" s="87">
        <v>0</v>
      </c>
      <c r="I46" s="87">
        <v>0</v>
      </c>
      <c r="J46" s="89">
        <v>0</v>
      </c>
      <c r="K46" s="89">
        <v>0.5</v>
      </c>
      <c r="L46" s="89">
        <v>0</v>
      </c>
      <c r="M46" s="89">
        <v>0</v>
      </c>
      <c r="N46" s="87">
        <v>0</v>
      </c>
    </row>
    <row r="47" spans="1:14" x14ac:dyDescent="0.2">
      <c r="A47" s="86" t="s">
        <v>13</v>
      </c>
      <c r="B47" s="90" t="s">
        <v>64</v>
      </c>
      <c r="C47" s="81" t="s">
        <v>71</v>
      </c>
      <c r="D47" s="86">
        <v>0.9</v>
      </c>
      <c r="E47" s="86">
        <v>0</v>
      </c>
      <c r="F47" s="86">
        <v>0</v>
      </c>
      <c r="G47" s="86">
        <v>0</v>
      </c>
      <c r="H47" s="86">
        <v>0</v>
      </c>
      <c r="I47" s="86">
        <v>0.05</v>
      </c>
      <c r="J47" s="79">
        <v>0</v>
      </c>
      <c r="K47" s="79">
        <v>0.05</v>
      </c>
      <c r="L47" s="79">
        <v>0</v>
      </c>
      <c r="M47" s="79">
        <v>0</v>
      </c>
      <c r="N47" s="86">
        <v>0</v>
      </c>
    </row>
    <row r="48" spans="1:14" x14ac:dyDescent="0.2">
      <c r="A48" s="86" t="s">
        <v>13</v>
      </c>
      <c r="B48" s="90" t="s">
        <v>64</v>
      </c>
      <c r="C48" s="81" t="s">
        <v>73</v>
      </c>
      <c r="D48" s="87">
        <v>0</v>
      </c>
      <c r="E48" s="87">
        <v>0</v>
      </c>
      <c r="F48" s="87">
        <v>0</v>
      </c>
      <c r="G48" s="87">
        <v>0</v>
      </c>
      <c r="H48" s="87">
        <v>0</v>
      </c>
      <c r="I48" s="87">
        <v>0</v>
      </c>
      <c r="J48" s="89">
        <v>0</v>
      </c>
      <c r="K48" s="89">
        <v>0</v>
      </c>
      <c r="L48" s="89">
        <v>0</v>
      </c>
      <c r="M48" s="87">
        <v>1</v>
      </c>
      <c r="N48" s="86">
        <v>0</v>
      </c>
    </row>
    <row r="49" spans="1:14" x14ac:dyDescent="0.2">
      <c r="A49" s="86" t="s">
        <v>13</v>
      </c>
      <c r="B49" s="90" t="s">
        <v>64</v>
      </c>
      <c r="C49" s="81" t="s">
        <v>75</v>
      </c>
      <c r="D49" s="86">
        <v>0</v>
      </c>
      <c r="E49" s="86">
        <v>1</v>
      </c>
      <c r="F49" s="86">
        <v>0</v>
      </c>
      <c r="G49" s="86">
        <v>0</v>
      </c>
      <c r="H49" s="86">
        <v>0</v>
      </c>
      <c r="I49" s="86">
        <v>0</v>
      </c>
      <c r="J49" s="79">
        <v>0</v>
      </c>
      <c r="K49" s="79">
        <v>0</v>
      </c>
      <c r="L49" s="79">
        <v>0</v>
      </c>
      <c r="M49" s="79">
        <v>0</v>
      </c>
      <c r="N49" s="86">
        <v>0</v>
      </c>
    </row>
    <row r="50" spans="1:14" x14ac:dyDescent="0.2">
      <c r="A50" s="86" t="s">
        <v>13</v>
      </c>
      <c r="B50" s="90" t="s">
        <v>64</v>
      </c>
      <c r="C50" s="81" t="s">
        <v>76</v>
      </c>
      <c r="D50" s="86">
        <v>0</v>
      </c>
      <c r="E50" s="86">
        <v>1</v>
      </c>
      <c r="F50" s="86">
        <v>0</v>
      </c>
      <c r="G50" s="86">
        <v>0</v>
      </c>
      <c r="H50" s="86">
        <v>0</v>
      </c>
      <c r="I50" s="86">
        <v>0</v>
      </c>
      <c r="J50" s="79">
        <v>0</v>
      </c>
      <c r="K50" s="79">
        <v>0</v>
      </c>
      <c r="L50" s="79">
        <v>0</v>
      </c>
      <c r="M50" s="79">
        <v>0</v>
      </c>
      <c r="N50" s="86">
        <v>0</v>
      </c>
    </row>
    <row r="51" spans="1:14" x14ac:dyDescent="0.2">
      <c r="A51" s="86" t="s">
        <v>13</v>
      </c>
      <c r="B51" s="90" t="s">
        <v>64</v>
      </c>
      <c r="C51" s="81" t="s">
        <v>77</v>
      </c>
      <c r="D51" s="86">
        <v>0</v>
      </c>
      <c r="E51" s="86">
        <v>1</v>
      </c>
      <c r="F51" s="86">
        <v>0</v>
      </c>
      <c r="G51" s="86">
        <v>0</v>
      </c>
      <c r="H51" s="86">
        <v>0</v>
      </c>
      <c r="I51" s="86">
        <v>0</v>
      </c>
      <c r="J51" s="79">
        <v>0</v>
      </c>
      <c r="K51" s="79">
        <v>0</v>
      </c>
      <c r="L51" s="79">
        <v>0</v>
      </c>
      <c r="M51" s="79">
        <v>0</v>
      </c>
      <c r="N51" s="86">
        <v>0</v>
      </c>
    </row>
    <row r="52" spans="1:14" x14ac:dyDescent="0.2">
      <c r="A52" s="86" t="s">
        <v>13</v>
      </c>
      <c r="B52" s="90" t="s">
        <v>64</v>
      </c>
      <c r="C52" s="81" t="s">
        <v>78</v>
      </c>
      <c r="D52" s="86">
        <v>0.5</v>
      </c>
      <c r="E52" s="86">
        <v>0</v>
      </c>
      <c r="F52" s="86">
        <v>0.5</v>
      </c>
      <c r="G52" s="86">
        <v>0</v>
      </c>
      <c r="H52" s="86">
        <v>0</v>
      </c>
      <c r="I52" s="86">
        <v>0</v>
      </c>
      <c r="J52" s="79">
        <v>0</v>
      </c>
      <c r="K52" s="79">
        <v>0</v>
      </c>
      <c r="L52" s="79">
        <v>0</v>
      </c>
      <c r="M52" s="79">
        <v>0</v>
      </c>
      <c r="N52" s="86">
        <v>0</v>
      </c>
    </row>
    <row r="53" spans="1:14" x14ac:dyDescent="0.2">
      <c r="A53" s="86" t="s">
        <v>13</v>
      </c>
      <c r="B53" s="90" t="s">
        <v>64</v>
      </c>
      <c r="C53" s="81" t="s">
        <v>79</v>
      </c>
      <c r="D53" s="86">
        <v>0</v>
      </c>
      <c r="E53" s="86">
        <v>0</v>
      </c>
      <c r="F53" s="86">
        <v>0</v>
      </c>
      <c r="G53" s="86">
        <v>0</v>
      </c>
      <c r="H53" s="86">
        <v>0</v>
      </c>
      <c r="I53" s="86">
        <v>0</v>
      </c>
      <c r="J53" s="79">
        <v>0</v>
      </c>
      <c r="K53" s="79">
        <v>0</v>
      </c>
      <c r="L53" s="79">
        <v>0</v>
      </c>
      <c r="M53" s="79">
        <v>0</v>
      </c>
      <c r="N53" s="86">
        <v>0</v>
      </c>
    </row>
    <row r="54" spans="1:14" x14ac:dyDescent="0.2">
      <c r="A54" s="87" t="s">
        <v>13</v>
      </c>
      <c r="B54" s="93" t="s">
        <v>81</v>
      </c>
      <c r="C54" s="81" t="s">
        <v>65</v>
      </c>
      <c r="D54" s="86">
        <v>1</v>
      </c>
      <c r="E54" s="87">
        <v>0</v>
      </c>
      <c r="F54" s="87">
        <v>0</v>
      </c>
      <c r="G54" s="87">
        <v>0</v>
      </c>
      <c r="H54" s="87">
        <v>0</v>
      </c>
      <c r="I54" s="87">
        <v>0</v>
      </c>
      <c r="J54" s="89">
        <v>0</v>
      </c>
      <c r="K54" s="89">
        <v>0</v>
      </c>
      <c r="L54" s="89">
        <v>0</v>
      </c>
      <c r="M54" s="89">
        <v>0</v>
      </c>
      <c r="N54" s="87">
        <v>0</v>
      </c>
    </row>
    <row r="55" spans="1:14" x14ac:dyDescent="0.2">
      <c r="A55" s="86" t="s">
        <v>13</v>
      </c>
      <c r="B55" s="90" t="s">
        <v>81</v>
      </c>
      <c r="C55" s="81" t="s">
        <v>66</v>
      </c>
      <c r="D55" s="86">
        <v>1</v>
      </c>
      <c r="E55" s="86">
        <v>0</v>
      </c>
      <c r="F55" s="86">
        <v>0</v>
      </c>
      <c r="G55" s="86">
        <v>0</v>
      </c>
      <c r="H55" s="86">
        <v>0</v>
      </c>
      <c r="I55" s="86">
        <v>0</v>
      </c>
      <c r="J55" s="79">
        <v>0</v>
      </c>
      <c r="K55" s="79">
        <v>0</v>
      </c>
      <c r="L55" s="79">
        <v>0</v>
      </c>
      <c r="M55" s="79">
        <v>0</v>
      </c>
      <c r="N55" s="86">
        <v>0</v>
      </c>
    </row>
    <row r="56" spans="1:14" x14ac:dyDescent="0.2">
      <c r="A56" s="86" t="s">
        <v>13</v>
      </c>
      <c r="B56" s="90" t="s">
        <v>81</v>
      </c>
      <c r="C56" s="81" t="s">
        <v>67</v>
      </c>
      <c r="D56" s="86">
        <v>1</v>
      </c>
      <c r="E56" s="86">
        <v>0</v>
      </c>
      <c r="F56" s="86">
        <v>0</v>
      </c>
      <c r="G56" s="86">
        <v>0</v>
      </c>
      <c r="H56" s="86">
        <v>0</v>
      </c>
      <c r="I56" s="86">
        <v>0</v>
      </c>
      <c r="J56" s="79">
        <v>0</v>
      </c>
      <c r="K56" s="79">
        <v>0</v>
      </c>
      <c r="L56" s="79">
        <v>0</v>
      </c>
      <c r="M56" s="79">
        <v>0</v>
      </c>
      <c r="N56" s="86">
        <v>0</v>
      </c>
    </row>
    <row r="57" spans="1:14" x14ac:dyDescent="0.2">
      <c r="A57" s="86" t="s">
        <v>13</v>
      </c>
      <c r="B57" s="90" t="s">
        <v>81</v>
      </c>
      <c r="C57" s="81" t="s">
        <v>68</v>
      </c>
      <c r="D57" s="86">
        <v>0.5</v>
      </c>
      <c r="E57" s="87">
        <v>0</v>
      </c>
      <c r="F57" s="87">
        <v>0</v>
      </c>
      <c r="G57" s="87">
        <v>0</v>
      </c>
      <c r="H57" s="87">
        <v>0</v>
      </c>
      <c r="I57" s="87">
        <v>0</v>
      </c>
      <c r="J57" s="89">
        <v>0</v>
      </c>
      <c r="K57" s="89">
        <v>0.5</v>
      </c>
      <c r="L57" s="79">
        <v>0</v>
      </c>
      <c r="M57" s="79">
        <v>0</v>
      </c>
      <c r="N57" s="86">
        <v>0</v>
      </c>
    </row>
    <row r="58" spans="1:14" x14ac:dyDescent="0.2">
      <c r="A58" s="86" t="s">
        <v>13</v>
      </c>
      <c r="B58" s="90" t="s">
        <v>81</v>
      </c>
      <c r="C58" s="81" t="s">
        <v>69</v>
      </c>
      <c r="D58" s="87">
        <v>1</v>
      </c>
      <c r="E58" s="87">
        <v>0</v>
      </c>
      <c r="F58" s="86">
        <v>0</v>
      </c>
      <c r="G58" s="86">
        <v>0</v>
      </c>
      <c r="H58" s="86">
        <v>0</v>
      </c>
      <c r="I58" s="86">
        <v>0</v>
      </c>
      <c r="J58" s="79">
        <v>0</v>
      </c>
      <c r="K58" s="79">
        <v>0</v>
      </c>
      <c r="L58" s="79">
        <v>0</v>
      </c>
      <c r="M58" s="79">
        <v>0</v>
      </c>
      <c r="N58" s="86">
        <v>0</v>
      </c>
    </row>
    <row r="59" spans="1:14" x14ac:dyDescent="0.2">
      <c r="A59" s="86" t="s">
        <v>13</v>
      </c>
      <c r="B59" s="90" t="s">
        <v>81</v>
      </c>
      <c r="C59" s="81" t="s">
        <v>70</v>
      </c>
      <c r="D59" s="86">
        <v>0.5</v>
      </c>
      <c r="E59" s="87">
        <v>0</v>
      </c>
      <c r="F59" s="87">
        <v>0</v>
      </c>
      <c r="G59" s="87">
        <v>0</v>
      </c>
      <c r="H59" s="87">
        <v>0</v>
      </c>
      <c r="I59" s="87">
        <v>0</v>
      </c>
      <c r="J59" s="89">
        <v>0</v>
      </c>
      <c r="K59" s="89">
        <v>0.5</v>
      </c>
      <c r="L59" s="89">
        <v>0</v>
      </c>
      <c r="M59" s="89">
        <v>0</v>
      </c>
      <c r="N59" s="86">
        <v>0</v>
      </c>
    </row>
    <row r="60" spans="1:14" x14ac:dyDescent="0.2">
      <c r="A60" s="86" t="s">
        <v>13</v>
      </c>
      <c r="B60" s="90" t="s">
        <v>81</v>
      </c>
      <c r="C60" s="81" t="s">
        <v>82</v>
      </c>
      <c r="D60" s="86">
        <v>0.95</v>
      </c>
      <c r="E60" s="86">
        <v>0</v>
      </c>
      <c r="F60" s="86">
        <v>0</v>
      </c>
      <c r="G60" s="86">
        <v>0</v>
      </c>
      <c r="H60" s="86">
        <v>0</v>
      </c>
      <c r="I60" s="86">
        <v>0</v>
      </c>
      <c r="J60" s="79">
        <v>0</v>
      </c>
      <c r="K60" s="79">
        <v>0.05</v>
      </c>
      <c r="L60" s="79">
        <v>0</v>
      </c>
      <c r="M60" s="79">
        <v>0</v>
      </c>
      <c r="N60" s="86">
        <v>0</v>
      </c>
    </row>
    <row r="61" spans="1:14" x14ac:dyDescent="0.2">
      <c r="A61" s="86" t="s">
        <v>13</v>
      </c>
      <c r="B61" s="90" t="s">
        <v>81</v>
      </c>
      <c r="C61" s="81" t="s">
        <v>73</v>
      </c>
      <c r="D61" s="87">
        <v>0</v>
      </c>
      <c r="E61" s="87">
        <v>0</v>
      </c>
      <c r="F61" s="87">
        <v>0</v>
      </c>
      <c r="G61" s="87">
        <v>0</v>
      </c>
      <c r="H61" s="87">
        <v>0</v>
      </c>
      <c r="I61" s="87">
        <v>0</v>
      </c>
      <c r="J61" s="89">
        <v>0</v>
      </c>
      <c r="K61" s="89">
        <v>0</v>
      </c>
      <c r="L61" s="89">
        <v>0</v>
      </c>
      <c r="M61" s="87">
        <v>1</v>
      </c>
      <c r="N61" s="86">
        <v>0</v>
      </c>
    </row>
    <row r="62" spans="1:14" x14ac:dyDescent="0.2">
      <c r="A62" s="86" t="s">
        <v>13</v>
      </c>
      <c r="B62" s="90" t="s">
        <v>81</v>
      </c>
      <c r="C62" s="81" t="s">
        <v>75</v>
      </c>
      <c r="D62" s="86">
        <v>0</v>
      </c>
      <c r="E62" s="86">
        <v>1</v>
      </c>
      <c r="F62" s="86">
        <v>0</v>
      </c>
      <c r="G62" s="86">
        <v>0</v>
      </c>
      <c r="H62" s="86">
        <v>0</v>
      </c>
      <c r="I62" s="86">
        <v>0</v>
      </c>
      <c r="J62" s="79">
        <v>0</v>
      </c>
      <c r="K62" s="79">
        <v>0</v>
      </c>
      <c r="L62" s="79">
        <v>0</v>
      </c>
      <c r="M62" s="79">
        <v>0</v>
      </c>
      <c r="N62" s="86">
        <v>0</v>
      </c>
    </row>
    <row r="63" spans="1:14" x14ac:dyDescent="0.2">
      <c r="A63" s="86" t="s">
        <v>13</v>
      </c>
      <c r="B63" s="90" t="s">
        <v>81</v>
      </c>
      <c r="C63" s="81" t="s">
        <v>76</v>
      </c>
      <c r="D63" s="86">
        <v>0</v>
      </c>
      <c r="E63" s="86">
        <v>1</v>
      </c>
      <c r="F63" s="86">
        <v>0</v>
      </c>
      <c r="G63" s="86">
        <v>0</v>
      </c>
      <c r="H63" s="86">
        <v>0</v>
      </c>
      <c r="I63" s="86">
        <v>0</v>
      </c>
      <c r="J63" s="79">
        <v>0</v>
      </c>
      <c r="K63" s="79">
        <v>0</v>
      </c>
      <c r="L63" s="79">
        <v>0</v>
      </c>
      <c r="M63" s="79">
        <v>0</v>
      </c>
      <c r="N63" s="86">
        <v>0</v>
      </c>
    </row>
    <row r="64" spans="1:14" x14ac:dyDescent="0.2">
      <c r="A64" s="86" t="s">
        <v>13</v>
      </c>
      <c r="B64" s="90" t="s">
        <v>81</v>
      </c>
      <c r="C64" s="81" t="s">
        <v>77</v>
      </c>
      <c r="D64" s="86">
        <v>0</v>
      </c>
      <c r="E64" s="86">
        <v>1</v>
      </c>
      <c r="F64" s="86">
        <v>0</v>
      </c>
      <c r="G64" s="86">
        <v>0</v>
      </c>
      <c r="H64" s="86">
        <v>0</v>
      </c>
      <c r="I64" s="86">
        <v>0</v>
      </c>
      <c r="J64" s="79">
        <v>0</v>
      </c>
      <c r="K64" s="79">
        <v>0</v>
      </c>
      <c r="L64" s="79">
        <v>0</v>
      </c>
      <c r="M64" s="79">
        <v>0</v>
      </c>
      <c r="N64" s="86">
        <v>0</v>
      </c>
    </row>
    <row r="65" spans="1:14" x14ac:dyDescent="0.2">
      <c r="A65" s="86" t="s">
        <v>13</v>
      </c>
      <c r="B65" s="90" t="s">
        <v>81</v>
      </c>
      <c r="C65" s="81" t="s">
        <v>78</v>
      </c>
      <c r="D65" s="86">
        <v>0.5</v>
      </c>
      <c r="E65" s="86">
        <v>0</v>
      </c>
      <c r="F65" s="86">
        <v>0.5</v>
      </c>
      <c r="G65" s="86">
        <v>0</v>
      </c>
      <c r="H65" s="86">
        <v>0</v>
      </c>
      <c r="I65" s="86">
        <v>0</v>
      </c>
      <c r="J65" s="79">
        <v>0</v>
      </c>
      <c r="K65" s="79">
        <v>0</v>
      </c>
      <c r="L65" s="79">
        <v>0</v>
      </c>
      <c r="M65" s="79">
        <v>0</v>
      </c>
      <c r="N65" s="86">
        <v>0</v>
      </c>
    </row>
    <row r="66" spans="1:14" x14ac:dyDescent="0.2">
      <c r="A66" s="86" t="s">
        <v>13</v>
      </c>
      <c r="B66" s="90" t="s">
        <v>81</v>
      </c>
      <c r="C66" s="81" t="s">
        <v>79</v>
      </c>
      <c r="D66" s="86">
        <v>0</v>
      </c>
      <c r="E66" s="86">
        <v>0</v>
      </c>
      <c r="F66" s="86">
        <v>0</v>
      </c>
      <c r="G66" s="86">
        <v>0</v>
      </c>
      <c r="H66" s="86">
        <v>0</v>
      </c>
      <c r="I66" s="86">
        <v>0</v>
      </c>
      <c r="J66" s="79">
        <v>0</v>
      </c>
      <c r="K66" s="79">
        <v>0</v>
      </c>
      <c r="L66" s="79">
        <v>0</v>
      </c>
      <c r="M66" s="79">
        <v>0</v>
      </c>
      <c r="N66" s="86">
        <v>0</v>
      </c>
    </row>
    <row r="67" spans="1:14" x14ac:dyDescent="0.2">
      <c r="A67" s="86" t="s">
        <v>13</v>
      </c>
      <c r="B67" s="90" t="s">
        <v>83</v>
      </c>
      <c r="C67" s="81" t="s">
        <v>84</v>
      </c>
      <c r="D67" s="86">
        <v>0.9</v>
      </c>
      <c r="E67" s="86">
        <v>0</v>
      </c>
      <c r="F67" s="86">
        <v>0.1</v>
      </c>
      <c r="G67" s="86">
        <v>0</v>
      </c>
      <c r="H67" s="86">
        <v>0</v>
      </c>
      <c r="I67" s="86">
        <v>0</v>
      </c>
      <c r="J67" s="79">
        <v>0</v>
      </c>
      <c r="K67" s="79">
        <v>0</v>
      </c>
      <c r="L67" s="79">
        <v>0</v>
      </c>
      <c r="M67" s="79">
        <v>0</v>
      </c>
      <c r="N67" s="86">
        <v>0</v>
      </c>
    </row>
    <row r="68" spans="1:14" x14ac:dyDescent="0.2">
      <c r="A68" s="86" t="s">
        <v>13</v>
      </c>
      <c r="B68" s="90" t="s">
        <v>83</v>
      </c>
      <c r="C68" s="81" t="s">
        <v>85</v>
      </c>
      <c r="D68" s="86">
        <v>1</v>
      </c>
      <c r="E68" s="86">
        <v>0</v>
      </c>
      <c r="F68" s="86">
        <v>0</v>
      </c>
      <c r="G68" s="86">
        <v>0</v>
      </c>
      <c r="H68" s="86">
        <v>0</v>
      </c>
      <c r="I68" s="86">
        <v>0</v>
      </c>
      <c r="J68" s="79">
        <v>0</v>
      </c>
      <c r="K68" s="79">
        <v>0</v>
      </c>
      <c r="L68" s="79">
        <v>0</v>
      </c>
      <c r="M68" s="79">
        <v>0</v>
      </c>
      <c r="N68" s="86">
        <v>0</v>
      </c>
    </row>
    <row r="69" spans="1:14" x14ac:dyDescent="0.2">
      <c r="A69" s="86" t="s">
        <v>13</v>
      </c>
      <c r="B69" s="90" t="s">
        <v>83</v>
      </c>
      <c r="C69" s="81" t="s">
        <v>86</v>
      </c>
      <c r="D69" s="86">
        <v>1</v>
      </c>
      <c r="E69" s="86">
        <v>0</v>
      </c>
      <c r="F69" s="86">
        <v>0</v>
      </c>
      <c r="G69" s="86">
        <v>0</v>
      </c>
      <c r="H69" s="86">
        <v>0</v>
      </c>
      <c r="I69" s="86">
        <v>0</v>
      </c>
      <c r="J69" s="79">
        <v>0</v>
      </c>
      <c r="K69" s="79">
        <v>0</v>
      </c>
      <c r="L69" s="79">
        <v>0</v>
      </c>
      <c r="M69" s="79">
        <v>0</v>
      </c>
      <c r="N69" s="86">
        <v>0</v>
      </c>
    </row>
    <row r="70" spans="1:14" x14ac:dyDescent="0.2">
      <c r="A70" s="86" t="s">
        <v>13</v>
      </c>
      <c r="B70" s="90" t="s">
        <v>83</v>
      </c>
      <c r="C70" s="81" t="s">
        <v>87</v>
      </c>
      <c r="D70" s="86">
        <v>1</v>
      </c>
      <c r="E70" s="86">
        <v>0</v>
      </c>
      <c r="F70" s="86">
        <v>0</v>
      </c>
      <c r="G70" s="86">
        <v>0</v>
      </c>
      <c r="H70" s="86">
        <v>0</v>
      </c>
      <c r="I70" s="86">
        <v>0</v>
      </c>
      <c r="J70" s="79">
        <v>0</v>
      </c>
      <c r="K70" s="79">
        <v>0</v>
      </c>
      <c r="L70" s="79">
        <v>0</v>
      </c>
      <c r="M70" s="79">
        <v>0</v>
      </c>
      <c r="N70" s="86">
        <v>0</v>
      </c>
    </row>
    <row r="71" spans="1:14" x14ac:dyDescent="0.2">
      <c r="A71" s="86" t="s">
        <v>13</v>
      </c>
      <c r="B71" s="90" t="s">
        <v>83</v>
      </c>
      <c r="C71" s="81" t="s">
        <v>88</v>
      </c>
      <c r="D71" s="86">
        <v>1</v>
      </c>
      <c r="E71" s="86">
        <v>0</v>
      </c>
      <c r="F71" s="86">
        <v>0</v>
      </c>
      <c r="G71" s="86">
        <v>0</v>
      </c>
      <c r="H71" s="86">
        <v>0</v>
      </c>
      <c r="I71" s="86">
        <v>0</v>
      </c>
      <c r="J71" s="79">
        <v>0</v>
      </c>
      <c r="K71" s="79">
        <v>0</v>
      </c>
      <c r="L71" s="79">
        <v>0</v>
      </c>
      <c r="M71" s="79">
        <v>0</v>
      </c>
      <c r="N71" s="86">
        <v>0</v>
      </c>
    </row>
    <row r="72" spans="1:14" x14ac:dyDescent="0.2">
      <c r="A72" s="86" t="s">
        <v>13</v>
      </c>
      <c r="B72" s="90" t="s">
        <v>83</v>
      </c>
      <c r="C72" s="81" t="s">
        <v>89</v>
      </c>
      <c r="D72" s="86">
        <v>1</v>
      </c>
      <c r="E72" s="86">
        <v>0</v>
      </c>
      <c r="F72" s="86">
        <v>0</v>
      </c>
      <c r="G72" s="86">
        <v>0</v>
      </c>
      <c r="H72" s="86">
        <v>0</v>
      </c>
      <c r="I72" s="86">
        <v>0</v>
      </c>
      <c r="J72" s="79">
        <v>0</v>
      </c>
      <c r="K72" s="79">
        <v>0</v>
      </c>
      <c r="L72" s="79">
        <v>0</v>
      </c>
      <c r="M72" s="79">
        <v>0</v>
      </c>
      <c r="N72" s="86">
        <v>0</v>
      </c>
    </row>
    <row r="73" spans="1:14" x14ac:dyDescent="0.2">
      <c r="A73" s="86" t="s">
        <v>13</v>
      </c>
      <c r="B73" s="90" t="s">
        <v>83</v>
      </c>
      <c r="C73" s="81" t="s">
        <v>90</v>
      </c>
      <c r="D73" s="86">
        <v>0.95</v>
      </c>
      <c r="E73" s="86">
        <v>0.05</v>
      </c>
      <c r="F73" s="86">
        <v>0</v>
      </c>
      <c r="G73" s="86">
        <v>0</v>
      </c>
      <c r="H73" s="86">
        <v>0</v>
      </c>
      <c r="I73" s="86">
        <v>0</v>
      </c>
      <c r="J73" s="79">
        <v>0</v>
      </c>
      <c r="K73" s="79">
        <v>0</v>
      </c>
      <c r="L73" s="79">
        <v>0</v>
      </c>
      <c r="M73" s="79">
        <v>0</v>
      </c>
      <c r="N73" s="86">
        <v>0</v>
      </c>
    </row>
    <row r="74" spans="1:14" x14ac:dyDescent="0.2">
      <c r="A74" s="86" t="s">
        <v>13</v>
      </c>
      <c r="B74" s="90" t="s">
        <v>83</v>
      </c>
      <c r="C74" s="81" t="s">
        <v>91</v>
      </c>
      <c r="D74" s="86">
        <v>0.9</v>
      </c>
      <c r="E74" s="86">
        <v>0.1</v>
      </c>
      <c r="F74" s="86">
        <v>0</v>
      </c>
      <c r="G74" s="86">
        <v>0</v>
      </c>
      <c r="H74" s="86">
        <v>0</v>
      </c>
      <c r="I74" s="86">
        <v>0</v>
      </c>
      <c r="J74" s="79">
        <v>0</v>
      </c>
      <c r="K74" s="79">
        <v>0</v>
      </c>
      <c r="L74" s="79">
        <v>0</v>
      </c>
      <c r="M74" s="79">
        <v>0</v>
      </c>
      <c r="N74" s="86">
        <v>0</v>
      </c>
    </row>
    <row r="75" spans="1:14" x14ac:dyDescent="0.2">
      <c r="A75" s="86" t="s">
        <v>13</v>
      </c>
      <c r="B75" s="90" t="s">
        <v>83</v>
      </c>
      <c r="C75" s="81" t="s">
        <v>92</v>
      </c>
      <c r="D75" s="86">
        <v>1</v>
      </c>
      <c r="E75" s="86">
        <v>0</v>
      </c>
      <c r="F75" s="86">
        <v>0</v>
      </c>
      <c r="G75" s="86">
        <v>0</v>
      </c>
      <c r="H75" s="86">
        <v>0</v>
      </c>
      <c r="I75" s="86">
        <v>0</v>
      </c>
      <c r="J75" s="79">
        <v>0</v>
      </c>
      <c r="K75" s="79">
        <v>0</v>
      </c>
      <c r="L75" s="79">
        <v>0</v>
      </c>
      <c r="M75" s="79">
        <v>0</v>
      </c>
      <c r="N75" s="86">
        <v>0</v>
      </c>
    </row>
    <row r="76" spans="1:14" x14ac:dyDescent="0.2">
      <c r="A76" s="86" t="s">
        <v>13</v>
      </c>
      <c r="B76" s="90" t="s">
        <v>83</v>
      </c>
      <c r="C76" s="81" t="s">
        <v>93</v>
      </c>
      <c r="D76" s="86">
        <v>0</v>
      </c>
      <c r="E76" s="86">
        <v>0</v>
      </c>
      <c r="F76" s="86">
        <v>0.6</v>
      </c>
      <c r="G76" s="86">
        <v>0</v>
      </c>
      <c r="H76" s="86">
        <v>0.4</v>
      </c>
      <c r="I76" s="86">
        <v>0</v>
      </c>
      <c r="J76" s="79">
        <v>0</v>
      </c>
      <c r="K76" s="79">
        <v>0</v>
      </c>
      <c r="L76" s="79">
        <v>0</v>
      </c>
      <c r="M76" s="79">
        <v>0</v>
      </c>
      <c r="N76" s="86">
        <v>0</v>
      </c>
    </row>
    <row r="77" spans="1:14" x14ac:dyDescent="0.2">
      <c r="A77" s="86" t="s">
        <v>13</v>
      </c>
      <c r="B77" s="90" t="s">
        <v>83</v>
      </c>
      <c r="C77" s="81" t="s">
        <v>94</v>
      </c>
      <c r="D77" s="86">
        <v>1</v>
      </c>
      <c r="E77" s="86">
        <v>0</v>
      </c>
      <c r="F77" s="86">
        <v>0</v>
      </c>
      <c r="G77" s="86">
        <v>0</v>
      </c>
      <c r="H77" s="86">
        <v>0</v>
      </c>
      <c r="I77" s="86">
        <v>0</v>
      </c>
      <c r="J77" s="79">
        <v>0</v>
      </c>
      <c r="K77" s="79">
        <v>0</v>
      </c>
      <c r="L77" s="79">
        <v>0</v>
      </c>
      <c r="M77" s="79">
        <v>0</v>
      </c>
      <c r="N77" s="86">
        <v>0</v>
      </c>
    </row>
    <row r="78" spans="1:14" x14ac:dyDescent="0.2">
      <c r="A78" s="86" t="s">
        <v>13</v>
      </c>
      <c r="B78" s="90" t="s">
        <v>83</v>
      </c>
      <c r="C78" s="81" t="s">
        <v>95</v>
      </c>
      <c r="D78" s="86">
        <v>0.9</v>
      </c>
      <c r="E78" s="86">
        <v>0.05</v>
      </c>
      <c r="F78" s="86">
        <v>0</v>
      </c>
      <c r="G78" s="86">
        <v>0</v>
      </c>
      <c r="H78" s="86">
        <v>0.05</v>
      </c>
      <c r="I78" s="86">
        <v>0</v>
      </c>
      <c r="J78" s="79">
        <v>0</v>
      </c>
      <c r="K78" s="79">
        <v>0</v>
      </c>
      <c r="L78" s="79">
        <v>0</v>
      </c>
      <c r="M78" s="79">
        <v>0</v>
      </c>
      <c r="N78" s="86">
        <v>0</v>
      </c>
    </row>
    <row r="79" spans="1:14" x14ac:dyDescent="0.2">
      <c r="A79" s="86" t="s">
        <v>13</v>
      </c>
      <c r="B79" s="90" t="s">
        <v>83</v>
      </c>
      <c r="C79" s="81" t="s">
        <v>96</v>
      </c>
      <c r="D79" s="86">
        <v>1</v>
      </c>
      <c r="E79" s="86">
        <v>0</v>
      </c>
      <c r="F79" s="86">
        <v>0</v>
      </c>
      <c r="G79" s="86">
        <v>0</v>
      </c>
      <c r="H79" s="86">
        <v>0</v>
      </c>
      <c r="I79" s="86">
        <v>0</v>
      </c>
      <c r="J79" s="79">
        <v>0</v>
      </c>
      <c r="K79" s="79">
        <v>0</v>
      </c>
      <c r="L79" s="79">
        <v>0</v>
      </c>
      <c r="M79" s="79">
        <v>0</v>
      </c>
      <c r="N79" s="86">
        <v>0</v>
      </c>
    </row>
    <row r="80" spans="1:14" x14ac:dyDescent="0.2">
      <c r="A80" s="86" t="s">
        <v>13</v>
      </c>
      <c r="B80" s="90" t="s">
        <v>83</v>
      </c>
      <c r="C80" s="81" t="s">
        <v>97</v>
      </c>
      <c r="D80" s="86">
        <v>0.85</v>
      </c>
      <c r="E80" s="86">
        <v>0.05</v>
      </c>
      <c r="F80" s="86">
        <v>0</v>
      </c>
      <c r="G80" s="86">
        <v>0</v>
      </c>
      <c r="H80" s="86">
        <v>0.1</v>
      </c>
      <c r="I80" s="86">
        <v>0</v>
      </c>
      <c r="J80" s="79">
        <v>0</v>
      </c>
      <c r="K80" s="79">
        <v>0</v>
      </c>
      <c r="L80" s="79">
        <v>0</v>
      </c>
      <c r="M80" s="79">
        <v>0</v>
      </c>
      <c r="N80" s="86">
        <v>0</v>
      </c>
    </row>
    <row r="81" spans="1:14" x14ac:dyDescent="0.2">
      <c r="A81" s="86" t="s">
        <v>13</v>
      </c>
      <c r="B81" s="90" t="s">
        <v>83</v>
      </c>
      <c r="C81" s="81" t="s">
        <v>98</v>
      </c>
      <c r="D81" s="86">
        <v>1</v>
      </c>
      <c r="E81" s="86">
        <v>0</v>
      </c>
      <c r="F81" s="86">
        <v>0</v>
      </c>
      <c r="G81" s="86">
        <v>0</v>
      </c>
      <c r="H81" s="86">
        <v>0</v>
      </c>
      <c r="I81" s="86">
        <v>0</v>
      </c>
      <c r="J81" s="79">
        <v>0</v>
      </c>
      <c r="K81" s="79">
        <v>0</v>
      </c>
      <c r="L81" s="79">
        <v>0</v>
      </c>
      <c r="M81" s="79">
        <v>0</v>
      </c>
      <c r="N81" s="86">
        <v>0</v>
      </c>
    </row>
    <row r="82" spans="1:14" x14ac:dyDescent="0.2">
      <c r="A82" s="86" t="s">
        <v>13</v>
      </c>
      <c r="B82" s="90" t="s">
        <v>83</v>
      </c>
      <c r="C82" s="81" t="s">
        <v>99</v>
      </c>
      <c r="D82" s="86">
        <v>0</v>
      </c>
      <c r="E82" s="86">
        <v>0</v>
      </c>
      <c r="F82" s="86">
        <v>0.6</v>
      </c>
      <c r="G82" s="86">
        <v>0</v>
      </c>
      <c r="H82" s="86">
        <v>0.4</v>
      </c>
      <c r="I82" s="86">
        <v>0</v>
      </c>
      <c r="J82" s="79">
        <v>0</v>
      </c>
      <c r="K82" s="79">
        <v>0</v>
      </c>
      <c r="L82" s="79">
        <v>0</v>
      </c>
      <c r="M82" s="79">
        <v>0</v>
      </c>
      <c r="N82" s="86">
        <v>0</v>
      </c>
    </row>
    <row r="83" spans="1:14" x14ac:dyDescent="0.2">
      <c r="A83" s="86" t="s">
        <v>13</v>
      </c>
      <c r="B83" s="90" t="s">
        <v>83</v>
      </c>
      <c r="C83" s="81" t="s">
        <v>100</v>
      </c>
      <c r="D83" s="86">
        <v>1</v>
      </c>
      <c r="E83" s="86">
        <v>0</v>
      </c>
      <c r="F83" s="86">
        <v>0</v>
      </c>
      <c r="G83" s="86">
        <v>0</v>
      </c>
      <c r="H83" s="86">
        <v>0</v>
      </c>
      <c r="I83" s="86">
        <v>0</v>
      </c>
      <c r="J83" s="79">
        <v>0</v>
      </c>
      <c r="K83" s="79">
        <v>0</v>
      </c>
      <c r="L83" s="79">
        <v>0</v>
      </c>
      <c r="M83" s="79">
        <v>0</v>
      </c>
      <c r="N83" s="86">
        <v>0</v>
      </c>
    </row>
    <row r="84" spans="1:14" x14ac:dyDescent="0.2">
      <c r="A84" s="86" t="s">
        <v>13</v>
      </c>
      <c r="B84" s="90" t="s">
        <v>83</v>
      </c>
      <c r="C84" s="81" t="s">
        <v>101</v>
      </c>
      <c r="D84" s="86">
        <v>0.95</v>
      </c>
      <c r="E84" s="86">
        <v>0.05</v>
      </c>
      <c r="F84" s="86">
        <v>0</v>
      </c>
      <c r="G84" s="86">
        <v>0</v>
      </c>
      <c r="H84" s="86">
        <v>0</v>
      </c>
      <c r="I84" s="86">
        <v>0</v>
      </c>
      <c r="J84" s="79">
        <v>0</v>
      </c>
      <c r="K84" s="79">
        <v>0</v>
      </c>
      <c r="L84" s="79">
        <v>0</v>
      </c>
      <c r="M84" s="79">
        <v>0</v>
      </c>
      <c r="N84" s="86">
        <v>0</v>
      </c>
    </row>
    <row r="85" spans="1:14" x14ac:dyDescent="0.2">
      <c r="A85" s="86" t="s">
        <v>13</v>
      </c>
      <c r="B85" s="90" t="s">
        <v>83</v>
      </c>
      <c r="C85" s="81" t="s">
        <v>102</v>
      </c>
      <c r="D85" s="86">
        <v>1</v>
      </c>
      <c r="E85" s="86">
        <v>0</v>
      </c>
      <c r="F85" s="86">
        <v>0</v>
      </c>
      <c r="G85" s="86">
        <v>0</v>
      </c>
      <c r="H85" s="86">
        <v>0</v>
      </c>
      <c r="I85" s="86">
        <v>0</v>
      </c>
      <c r="J85" s="79">
        <v>0</v>
      </c>
      <c r="K85" s="79">
        <v>0</v>
      </c>
      <c r="L85" s="79">
        <v>0</v>
      </c>
      <c r="M85" s="79">
        <v>0</v>
      </c>
      <c r="N85" s="86">
        <v>0</v>
      </c>
    </row>
    <row r="86" spans="1:14" x14ac:dyDescent="0.2">
      <c r="A86" s="86" t="s">
        <v>13</v>
      </c>
      <c r="B86" s="90" t="s">
        <v>83</v>
      </c>
      <c r="C86" s="81" t="s">
        <v>103</v>
      </c>
      <c r="D86" s="86">
        <v>0.9</v>
      </c>
      <c r="E86" s="86">
        <v>0.1</v>
      </c>
      <c r="F86" s="86">
        <v>0</v>
      </c>
      <c r="G86" s="86">
        <v>0</v>
      </c>
      <c r="H86" s="86">
        <v>0</v>
      </c>
      <c r="I86" s="86">
        <v>0</v>
      </c>
      <c r="J86" s="79">
        <v>0</v>
      </c>
      <c r="K86" s="79">
        <v>0</v>
      </c>
      <c r="L86" s="79">
        <v>0</v>
      </c>
      <c r="M86" s="79">
        <v>0</v>
      </c>
      <c r="N86" s="86">
        <v>0</v>
      </c>
    </row>
    <row r="87" spans="1:14" x14ac:dyDescent="0.2">
      <c r="A87" s="86" t="s">
        <v>13</v>
      </c>
      <c r="B87" s="90" t="s">
        <v>83</v>
      </c>
      <c r="C87" s="81" t="s">
        <v>104</v>
      </c>
      <c r="D87" s="86">
        <v>1</v>
      </c>
      <c r="E87" s="86">
        <v>0</v>
      </c>
      <c r="F87" s="86">
        <v>0</v>
      </c>
      <c r="G87" s="86">
        <v>0</v>
      </c>
      <c r="H87" s="86">
        <v>0</v>
      </c>
      <c r="I87" s="86">
        <v>0</v>
      </c>
      <c r="J87" s="79">
        <v>0</v>
      </c>
      <c r="K87" s="79">
        <v>0</v>
      </c>
      <c r="L87" s="79">
        <v>0</v>
      </c>
      <c r="M87" s="79">
        <v>0</v>
      </c>
      <c r="N87" s="86">
        <v>0</v>
      </c>
    </row>
    <row r="88" spans="1:14" x14ac:dyDescent="0.2">
      <c r="A88" s="86" t="s">
        <v>13</v>
      </c>
      <c r="B88" s="90" t="s">
        <v>83</v>
      </c>
      <c r="C88" s="81" t="s">
        <v>105</v>
      </c>
      <c r="D88" s="86">
        <v>0</v>
      </c>
      <c r="E88" s="86">
        <v>0</v>
      </c>
      <c r="F88" s="86">
        <v>0.6</v>
      </c>
      <c r="G88" s="86">
        <v>0</v>
      </c>
      <c r="H88" s="86">
        <v>0.4</v>
      </c>
      <c r="I88" s="86">
        <v>0</v>
      </c>
      <c r="J88" s="79">
        <v>0</v>
      </c>
      <c r="K88" s="79">
        <v>0</v>
      </c>
      <c r="L88" s="79">
        <v>0</v>
      </c>
      <c r="M88" s="79">
        <v>0</v>
      </c>
      <c r="N88" s="86">
        <v>0</v>
      </c>
    </row>
    <row r="89" spans="1:14" x14ac:dyDescent="0.2">
      <c r="A89" s="86" t="s">
        <v>13</v>
      </c>
      <c r="B89" s="90" t="s">
        <v>83</v>
      </c>
      <c r="C89" s="81" t="s">
        <v>106</v>
      </c>
      <c r="D89" s="86">
        <v>1</v>
      </c>
      <c r="E89" s="86">
        <v>0</v>
      </c>
      <c r="F89" s="86">
        <v>0</v>
      </c>
      <c r="G89" s="86">
        <v>0</v>
      </c>
      <c r="H89" s="86">
        <v>0</v>
      </c>
      <c r="I89" s="86">
        <v>0</v>
      </c>
      <c r="J89" s="79">
        <v>0</v>
      </c>
      <c r="K89" s="79">
        <v>0</v>
      </c>
      <c r="L89" s="79">
        <v>0</v>
      </c>
      <c r="M89" s="79">
        <v>0</v>
      </c>
      <c r="N89" s="86">
        <v>0</v>
      </c>
    </row>
    <row r="90" spans="1:14" x14ac:dyDescent="0.2">
      <c r="A90" s="86" t="s">
        <v>13</v>
      </c>
      <c r="B90" s="90" t="s">
        <v>83</v>
      </c>
      <c r="C90" s="81" t="s">
        <v>107</v>
      </c>
      <c r="D90" s="86">
        <v>1</v>
      </c>
      <c r="E90" s="86">
        <v>0</v>
      </c>
      <c r="F90" s="86">
        <v>0</v>
      </c>
      <c r="G90" s="86">
        <v>0</v>
      </c>
      <c r="H90" s="86">
        <v>0</v>
      </c>
      <c r="I90" s="86">
        <v>0</v>
      </c>
      <c r="J90" s="79">
        <v>0</v>
      </c>
      <c r="K90" s="79">
        <v>0</v>
      </c>
      <c r="L90" s="79">
        <v>0</v>
      </c>
      <c r="M90" s="79">
        <v>0</v>
      </c>
      <c r="N90" s="86">
        <v>0</v>
      </c>
    </row>
    <row r="91" spans="1:14" x14ac:dyDescent="0.2">
      <c r="A91" s="86" t="s">
        <v>13</v>
      </c>
      <c r="B91" s="90" t="s">
        <v>83</v>
      </c>
      <c r="C91" s="81" t="s">
        <v>108</v>
      </c>
      <c r="D91" s="86">
        <v>0</v>
      </c>
      <c r="E91" s="86">
        <v>0</v>
      </c>
      <c r="F91" s="86">
        <v>0.6</v>
      </c>
      <c r="G91" s="86">
        <v>0</v>
      </c>
      <c r="H91" s="86">
        <v>0.4</v>
      </c>
      <c r="I91" s="86">
        <v>0</v>
      </c>
      <c r="J91" s="79">
        <v>0</v>
      </c>
      <c r="K91" s="79">
        <v>0</v>
      </c>
      <c r="L91" s="79">
        <v>0</v>
      </c>
      <c r="M91" s="79">
        <v>0</v>
      </c>
      <c r="N91" s="86">
        <v>0</v>
      </c>
    </row>
    <row r="92" spans="1:14" x14ac:dyDescent="0.2">
      <c r="A92" s="86" t="s">
        <v>13</v>
      </c>
      <c r="B92" s="90" t="s">
        <v>83</v>
      </c>
      <c r="C92" s="81" t="s">
        <v>109</v>
      </c>
      <c r="D92" s="86">
        <v>1</v>
      </c>
      <c r="E92" s="86">
        <v>0</v>
      </c>
      <c r="F92" s="86">
        <v>0</v>
      </c>
      <c r="G92" s="86">
        <v>0</v>
      </c>
      <c r="H92" s="86">
        <v>0</v>
      </c>
      <c r="I92" s="86">
        <v>0</v>
      </c>
      <c r="J92" s="79">
        <v>0</v>
      </c>
      <c r="K92" s="79">
        <v>0</v>
      </c>
      <c r="L92" s="79">
        <v>0</v>
      </c>
      <c r="M92" s="79">
        <v>0</v>
      </c>
      <c r="N92" s="86">
        <v>0</v>
      </c>
    </row>
    <row r="93" spans="1:14" x14ac:dyDescent="0.2">
      <c r="A93" s="86" t="s">
        <v>13</v>
      </c>
      <c r="B93" s="90" t="s">
        <v>83</v>
      </c>
      <c r="C93" s="81" t="s">
        <v>110</v>
      </c>
      <c r="D93" s="86">
        <v>0.95</v>
      </c>
      <c r="E93" s="86">
        <v>0.05</v>
      </c>
      <c r="F93" s="86">
        <v>0</v>
      </c>
      <c r="G93" s="86">
        <v>0</v>
      </c>
      <c r="H93" s="86">
        <v>0</v>
      </c>
      <c r="I93" s="86">
        <v>0</v>
      </c>
      <c r="J93" s="79">
        <v>0</v>
      </c>
      <c r="K93" s="79">
        <v>0</v>
      </c>
      <c r="L93" s="79">
        <v>0</v>
      </c>
      <c r="M93" s="79">
        <v>0</v>
      </c>
      <c r="N93" s="86">
        <v>0</v>
      </c>
    </row>
    <row r="94" spans="1:14" x14ac:dyDescent="0.2">
      <c r="A94" s="86" t="s">
        <v>13</v>
      </c>
      <c r="B94" s="90" t="s">
        <v>83</v>
      </c>
      <c r="C94" s="81" t="s">
        <v>111</v>
      </c>
      <c r="D94" s="86">
        <v>0</v>
      </c>
      <c r="E94" s="86">
        <v>0.5</v>
      </c>
      <c r="F94" s="86">
        <v>0.5</v>
      </c>
      <c r="G94" s="86">
        <v>0</v>
      </c>
      <c r="H94" s="86">
        <v>0</v>
      </c>
      <c r="I94" s="86">
        <v>0</v>
      </c>
      <c r="J94" s="79">
        <v>0</v>
      </c>
      <c r="K94" s="79">
        <v>0</v>
      </c>
      <c r="L94" s="79">
        <v>0</v>
      </c>
      <c r="M94" s="79">
        <v>0</v>
      </c>
      <c r="N94" s="86">
        <v>0</v>
      </c>
    </row>
    <row r="95" spans="1:14" x14ac:dyDescent="0.2">
      <c r="A95" s="86" t="s">
        <v>13</v>
      </c>
      <c r="B95" s="90" t="s">
        <v>83</v>
      </c>
      <c r="C95" s="81" t="s">
        <v>112</v>
      </c>
      <c r="D95" s="86">
        <v>0</v>
      </c>
      <c r="E95" s="86">
        <v>0</v>
      </c>
      <c r="F95" s="86">
        <v>0.6</v>
      </c>
      <c r="G95" s="86">
        <v>0</v>
      </c>
      <c r="H95" s="86">
        <v>0.4</v>
      </c>
      <c r="I95" s="86">
        <v>0</v>
      </c>
      <c r="J95" s="79">
        <v>0</v>
      </c>
      <c r="K95" s="79">
        <v>0</v>
      </c>
      <c r="L95" s="79">
        <v>0</v>
      </c>
      <c r="M95" s="79">
        <v>0</v>
      </c>
      <c r="N95" s="86">
        <v>0</v>
      </c>
    </row>
    <row r="96" spans="1:14" x14ac:dyDescent="0.2">
      <c r="A96" s="86" t="s">
        <v>13</v>
      </c>
      <c r="B96" s="90" t="s">
        <v>83</v>
      </c>
      <c r="C96" s="81" t="s">
        <v>113</v>
      </c>
      <c r="D96" s="86">
        <v>1</v>
      </c>
      <c r="E96" s="86">
        <v>0</v>
      </c>
      <c r="F96" s="86">
        <v>0</v>
      </c>
      <c r="G96" s="86">
        <v>0</v>
      </c>
      <c r="H96" s="86">
        <v>0</v>
      </c>
      <c r="I96" s="86">
        <v>0</v>
      </c>
      <c r="J96" s="79">
        <v>0</v>
      </c>
      <c r="K96" s="79">
        <v>0</v>
      </c>
      <c r="L96" s="79">
        <v>0</v>
      </c>
      <c r="M96" s="79">
        <v>0</v>
      </c>
      <c r="N96" s="86">
        <v>0</v>
      </c>
    </row>
    <row r="97" spans="1:14" x14ac:dyDescent="0.2">
      <c r="A97" s="86" t="s">
        <v>13</v>
      </c>
      <c r="B97" s="90" t="s">
        <v>83</v>
      </c>
      <c r="C97" s="81" t="s">
        <v>114</v>
      </c>
      <c r="D97" s="86">
        <v>0.9</v>
      </c>
      <c r="E97" s="86">
        <v>0.05</v>
      </c>
      <c r="F97" s="86">
        <v>0</v>
      </c>
      <c r="G97" s="86">
        <v>0</v>
      </c>
      <c r="H97" s="86">
        <v>0.05</v>
      </c>
      <c r="I97" s="86">
        <v>0</v>
      </c>
      <c r="J97" s="79">
        <v>0</v>
      </c>
      <c r="K97" s="79">
        <v>0</v>
      </c>
      <c r="L97" s="79">
        <v>0</v>
      </c>
      <c r="M97" s="79">
        <v>0</v>
      </c>
      <c r="N97" s="86">
        <v>0</v>
      </c>
    </row>
    <row r="98" spans="1:14" x14ac:dyDescent="0.2">
      <c r="A98" s="86" t="s">
        <v>13</v>
      </c>
      <c r="B98" s="90" t="s">
        <v>83</v>
      </c>
      <c r="C98" s="81" t="s">
        <v>115</v>
      </c>
      <c r="D98" s="86">
        <v>1</v>
      </c>
      <c r="E98" s="86">
        <v>0</v>
      </c>
      <c r="F98" s="86">
        <v>0</v>
      </c>
      <c r="G98" s="86">
        <v>0</v>
      </c>
      <c r="H98" s="86">
        <v>0</v>
      </c>
      <c r="I98" s="86">
        <v>0</v>
      </c>
      <c r="J98" s="79">
        <v>0</v>
      </c>
      <c r="K98" s="79">
        <v>0</v>
      </c>
      <c r="L98" s="79">
        <v>0</v>
      </c>
      <c r="M98" s="79">
        <v>0</v>
      </c>
      <c r="N98" s="86">
        <v>0</v>
      </c>
    </row>
    <row r="99" spans="1:14" x14ac:dyDescent="0.2">
      <c r="A99" s="86" t="s">
        <v>13</v>
      </c>
      <c r="B99" s="90" t="s">
        <v>83</v>
      </c>
      <c r="C99" s="81" t="s">
        <v>116</v>
      </c>
      <c r="D99" s="86">
        <v>1</v>
      </c>
      <c r="E99" s="86">
        <v>0</v>
      </c>
      <c r="F99" s="86">
        <v>0</v>
      </c>
      <c r="G99" s="86">
        <v>0</v>
      </c>
      <c r="H99" s="86">
        <v>0</v>
      </c>
      <c r="I99" s="86">
        <v>0</v>
      </c>
      <c r="J99" s="79">
        <v>0</v>
      </c>
      <c r="K99" s="79">
        <v>0</v>
      </c>
      <c r="L99" s="79">
        <v>0</v>
      </c>
      <c r="M99" s="79">
        <v>0</v>
      </c>
      <c r="N99" s="86">
        <v>0</v>
      </c>
    </row>
    <row r="100" spans="1:14" x14ac:dyDescent="0.2">
      <c r="A100" s="86" t="s">
        <v>13</v>
      </c>
      <c r="B100" s="90" t="s">
        <v>83</v>
      </c>
      <c r="C100" s="81" t="s">
        <v>117</v>
      </c>
      <c r="D100" s="86">
        <v>1</v>
      </c>
      <c r="E100" s="86">
        <v>0</v>
      </c>
      <c r="F100" s="86">
        <v>0</v>
      </c>
      <c r="G100" s="86">
        <v>0</v>
      </c>
      <c r="H100" s="86">
        <v>0</v>
      </c>
      <c r="I100" s="86">
        <v>0</v>
      </c>
      <c r="J100" s="79">
        <v>0</v>
      </c>
      <c r="K100" s="79">
        <v>0</v>
      </c>
      <c r="L100" s="79">
        <v>0</v>
      </c>
      <c r="M100" s="79">
        <v>0</v>
      </c>
      <c r="N100" s="86">
        <v>0</v>
      </c>
    </row>
    <row r="101" spans="1:14" x14ac:dyDescent="0.2">
      <c r="A101" s="86" t="s">
        <v>13</v>
      </c>
      <c r="B101" s="90" t="s">
        <v>83</v>
      </c>
      <c r="C101" s="81" t="s">
        <v>118</v>
      </c>
      <c r="D101" s="86">
        <v>0</v>
      </c>
      <c r="E101" s="86">
        <v>0</v>
      </c>
      <c r="F101" s="86">
        <v>0.6</v>
      </c>
      <c r="G101" s="86">
        <v>0</v>
      </c>
      <c r="H101" s="86">
        <v>0.4</v>
      </c>
      <c r="I101" s="86">
        <v>0</v>
      </c>
      <c r="J101" s="79">
        <v>0</v>
      </c>
      <c r="K101" s="79">
        <v>0</v>
      </c>
      <c r="L101" s="79">
        <v>0</v>
      </c>
      <c r="M101" s="79">
        <v>0</v>
      </c>
      <c r="N101" s="86">
        <v>0</v>
      </c>
    </row>
    <row r="102" spans="1:14" x14ac:dyDescent="0.2">
      <c r="A102" s="86" t="s">
        <v>13</v>
      </c>
      <c r="B102" s="90" t="s">
        <v>83</v>
      </c>
      <c r="C102" s="81" t="s">
        <v>119</v>
      </c>
      <c r="D102" s="86">
        <v>1</v>
      </c>
      <c r="E102" s="86">
        <v>0</v>
      </c>
      <c r="F102" s="86">
        <v>0</v>
      </c>
      <c r="G102" s="86">
        <v>0</v>
      </c>
      <c r="H102" s="86">
        <v>0</v>
      </c>
      <c r="I102" s="86">
        <v>0</v>
      </c>
      <c r="J102" s="79">
        <v>0</v>
      </c>
      <c r="K102" s="79">
        <v>0</v>
      </c>
      <c r="L102" s="79">
        <v>0</v>
      </c>
      <c r="M102" s="79">
        <v>0</v>
      </c>
      <c r="N102" s="86">
        <v>0</v>
      </c>
    </row>
    <row r="103" spans="1:14" x14ac:dyDescent="0.2">
      <c r="A103" s="86" t="s">
        <v>13</v>
      </c>
      <c r="B103" s="90" t="s">
        <v>83</v>
      </c>
      <c r="C103" s="81" t="s">
        <v>120</v>
      </c>
      <c r="D103" s="86">
        <v>1</v>
      </c>
      <c r="E103" s="86">
        <v>0</v>
      </c>
      <c r="F103" s="86">
        <v>0</v>
      </c>
      <c r="G103" s="86">
        <v>0</v>
      </c>
      <c r="H103" s="86">
        <v>0</v>
      </c>
      <c r="I103" s="86">
        <v>0</v>
      </c>
      <c r="J103" s="79">
        <v>0</v>
      </c>
      <c r="K103" s="79">
        <v>0</v>
      </c>
      <c r="L103" s="79">
        <v>0</v>
      </c>
      <c r="M103" s="79">
        <v>0</v>
      </c>
      <c r="N103" s="86">
        <v>0</v>
      </c>
    </row>
    <row r="104" spans="1:14" x14ac:dyDescent="0.2">
      <c r="A104" s="86" t="s">
        <v>13</v>
      </c>
      <c r="B104" s="90" t="s">
        <v>83</v>
      </c>
      <c r="C104" s="81" t="s">
        <v>121</v>
      </c>
      <c r="D104" s="86">
        <v>1</v>
      </c>
      <c r="E104" s="86">
        <v>0</v>
      </c>
      <c r="F104" s="86">
        <v>0</v>
      </c>
      <c r="G104" s="86">
        <v>0</v>
      </c>
      <c r="H104" s="86">
        <v>0</v>
      </c>
      <c r="I104" s="86">
        <v>0</v>
      </c>
      <c r="J104" s="79">
        <v>0</v>
      </c>
      <c r="K104" s="79">
        <v>0</v>
      </c>
      <c r="L104" s="79">
        <v>0</v>
      </c>
      <c r="M104" s="79">
        <v>0</v>
      </c>
      <c r="N104" s="86">
        <v>0</v>
      </c>
    </row>
    <row r="105" spans="1:14" x14ac:dyDescent="0.2">
      <c r="A105" s="86" t="s">
        <v>13</v>
      </c>
      <c r="B105" s="90" t="s">
        <v>83</v>
      </c>
      <c r="C105" s="81" t="s">
        <v>123</v>
      </c>
      <c r="D105" s="86">
        <v>0.9</v>
      </c>
      <c r="E105" s="86">
        <v>0</v>
      </c>
      <c r="F105" s="86">
        <v>0.1</v>
      </c>
      <c r="G105" s="86">
        <v>0</v>
      </c>
      <c r="H105" s="86">
        <v>0</v>
      </c>
      <c r="I105" s="86">
        <v>0</v>
      </c>
      <c r="J105" s="79">
        <v>0</v>
      </c>
      <c r="K105" s="79">
        <v>0</v>
      </c>
      <c r="L105" s="79">
        <v>0</v>
      </c>
      <c r="M105" s="79">
        <v>0</v>
      </c>
      <c r="N105" s="86">
        <v>0</v>
      </c>
    </row>
    <row r="106" spans="1:14" x14ac:dyDescent="0.2">
      <c r="A106" s="86" t="s">
        <v>13</v>
      </c>
      <c r="B106" s="90" t="s">
        <v>83</v>
      </c>
      <c r="C106" s="81" t="s">
        <v>124</v>
      </c>
      <c r="D106" s="86">
        <v>1</v>
      </c>
      <c r="E106" s="86">
        <v>0</v>
      </c>
      <c r="F106" s="86">
        <v>0</v>
      </c>
      <c r="G106" s="86">
        <v>0</v>
      </c>
      <c r="H106" s="86">
        <v>0</v>
      </c>
      <c r="I106" s="86">
        <v>0</v>
      </c>
      <c r="J106" s="79">
        <v>0</v>
      </c>
      <c r="K106" s="79">
        <v>0</v>
      </c>
      <c r="L106" s="79">
        <v>0</v>
      </c>
      <c r="M106" s="79">
        <v>0</v>
      </c>
      <c r="N106" s="86">
        <v>0</v>
      </c>
    </row>
    <row r="107" spans="1:14" x14ac:dyDescent="0.2">
      <c r="A107" s="86" t="s">
        <v>13</v>
      </c>
      <c r="B107" s="90" t="s">
        <v>83</v>
      </c>
      <c r="C107" s="81" t="s">
        <v>125</v>
      </c>
      <c r="D107" s="86">
        <v>1</v>
      </c>
      <c r="E107" s="86">
        <v>0</v>
      </c>
      <c r="F107" s="86">
        <v>0</v>
      </c>
      <c r="G107" s="86">
        <v>0</v>
      </c>
      <c r="H107" s="86">
        <v>0</v>
      </c>
      <c r="I107" s="86">
        <v>0</v>
      </c>
      <c r="J107" s="79">
        <v>0</v>
      </c>
      <c r="K107" s="79">
        <v>0</v>
      </c>
      <c r="L107" s="79">
        <v>0</v>
      </c>
      <c r="M107" s="79">
        <v>0</v>
      </c>
      <c r="N107" s="86">
        <v>0</v>
      </c>
    </row>
    <row r="108" spans="1:14" x14ac:dyDescent="0.2">
      <c r="A108" s="86" t="s">
        <v>13</v>
      </c>
      <c r="B108" s="90" t="s">
        <v>83</v>
      </c>
      <c r="C108" s="81" t="s">
        <v>126</v>
      </c>
      <c r="D108" s="86">
        <v>1</v>
      </c>
      <c r="E108" s="86">
        <v>0</v>
      </c>
      <c r="F108" s="86">
        <v>0</v>
      </c>
      <c r="G108" s="86">
        <v>0</v>
      </c>
      <c r="H108" s="86">
        <v>0</v>
      </c>
      <c r="I108" s="86">
        <v>0</v>
      </c>
      <c r="J108" s="79">
        <v>0</v>
      </c>
      <c r="K108" s="79">
        <v>0</v>
      </c>
      <c r="L108" s="79">
        <v>0</v>
      </c>
      <c r="M108" s="79">
        <v>0</v>
      </c>
      <c r="N108" s="86">
        <v>0</v>
      </c>
    </row>
    <row r="109" spans="1:14" x14ac:dyDescent="0.2">
      <c r="A109" s="86" t="s">
        <v>13</v>
      </c>
      <c r="B109" s="90" t="s">
        <v>83</v>
      </c>
      <c r="C109" s="81" t="s">
        <v>127</v>
      </c>
      <c r="D109" s="86">
        <v>1</v>
      </c>
      <c r="E109" s="86">
        <v>0</v>
      </c>
      <c r="F109" s="86">
        <v>0</v>
      </c>
      <c r="G109" s="86">
        <v>0</v>
      </c>
      <c r="H109" s="86">
        <v>0</v>
      </c>
      <c r="I109" s="86">
        <v>0</v>
      </c>
      <c r="J109" s="79">
        <v>0</v>
      </c>
      <c r="K109" s="79">
        <v>0</v>
      </c>
      <c r="L109" s="79">
        <v>0</v>
      </c>
      <c r="M109" s="79">
        <v>0</v>
      </c>
      <c r="N109" s="86">
        <v>0</v>
      </c>
    </row>
    <row r="110" spans="1:14" x14ac:dyDescent="0.2">
      <c r="A110" s="86" t="s">
        <v>13</v>
      </c>
      <c r="B110" s="90" t="s">
        <v>83</v>
      </c>
      <c r="C110" s="81" t="s">
        <v>128</v>
      </c>
      <c r="D110" s="86">
        <v>1</v>
      </c>
      <c r="E110" s="86">
        <v>0</v>
      </c>
      <c r="F110" s="86">
        <v>0</v>
      </c>
      <c r="G110" s="86">
        <v>0</v>
      </c>
      <c r="H110" s="86">
        <v>0</v>
      </c>
      <c r="I110" s="86">
        <v>0</v>
      </c>
      <c r="J110" s="79">
        <v>0</v>
      </c>
      <c r="K110" s="79">
        <v>0</v>
      </c>
      <c r="L110" s="79">
        <v>0</v>
      </c>
      <c r="M110" s="79">
        <v>0</v>
      </c>
      <c r="N110" s="86">
        <v>0</v>
      </c>
    </row>
    <row r="111" spans="1:14" x14ac:dyDescent="0.2">
      <c r="A111" s="86" t="s">
        <v>13</v>
      </c>
      <c r="B111" s="90" t="s">
        <v>83</v>
      </c>
      <c r="C111" s="81" t="s">
        <v>129</v>
      </c>
      <c r="D111" s="86">
        <v>1</v>
      </c>
      <c r="E111" s="86">
        <v>0</v>
      </c>
      <c r="F111" s="86">
        <v>0</v>
      </c>
      <c r="G111" s="86">
        <v>0</v>
      </c>
      <c r="H111" s="86">
        <v>0</v>
      </c>
      <c r="I111" s="86">
        <v>0</v>
      </c>
      <c r="J111" s="79">
        <v>0</v>
      </c>
      <c r="K111" s="79">
        <v>0</v>
      </c>
      <c r="L111" s="79">
        <v>0</v>
      </c>
      <c r="M111" s="79">
        <v>0</v>
      </c>
      <c r="N111" s="86">
        <v>0</v>
      </c>
    </row>
    <row r="112" spans="1:14" x14ac:dyDescent="0.2">
      <c r="A112" s="86" t="s">
        <v>13</v>
      </c>
      <c r="B112" s="90" t="s">
        <v>83</v>
      </c>
      <c r="C112" s="81" t="s">
        <v>130</v>
      </c>
      <c r="D112" s="86">
        <v>1</v>
      </c>
      <c r="E112" s="86">
        <v>0</v>
      </c>
      <c r="F112" s="86">
        <v>0</v>
      </c>
      <c r="G112" s="86">
        <v>0</v>
      </c>
      <c r="H112" s="86">
        <v>0</v>
      </c>
      <c r="I112" s="86">
        <v>0</v>
      </c>
      <c r="J112" s="79">
        <v>0</v>
      </c>
      <c r="K112" s="79">
        <v>0</v>
      </c>
      <c r="L112" s="79">
        <v>0</v>
      </c>
      <c r="M112" s="79">
        <v>0</v>
      </c>
      <c r="N112" s="86">
        <v>0</v>
      </c>
    </row>
    <row r="113" spans="1:14" x14ac:dyDescent="0.2">
      <c r="A113" s="86" t="s">
        <v>13</v>
      </c>
      <c r="B113" s="90" t="s">
        <v>83</v>
      </c>
      <c r="C113" s="81" t="s">
        <v>131</v>
      </c>
      <c r="D113" s="86">
        <v>1</v>
      </c>
      <c r="E113" s="86">
        <v>0</v>
      </c>
      <c r="F113" s="86">
        <v>0</v>
      </c>
      <c r="G113" s="86">
        <v>0</v>
      </c>
      <c r="H113" s="86">
        <v>0</v>
      </c>
      <c r="I113" s="86">
        <v>0</v>
      </c>
      <c r="J113" s="79">
        <v>0</v>
      </c>
      <c r="K113" s="79">
        <v>0</v>
      </c>
      <c r="L113" s="79">
        <v>0</v>
      </c>
      <c r="M113" s="79">
        <v>0</v>
      </c>
      <c r="N113" s="86">
        <v>0</v>
      </c>
    </row>
    <row r="114" spans="1:14" x14ac:dyDescent="0.2">
      <c r="A114" s="86" t="s">
        <v>13</v>
      </c>
      <c r="B114" s="90" t="s">
        <v>83</v>
      </c>
      <c r="C114" s="81" t="s">
        <v>132</v>
      </c>
      <c r="D114" s="86">
        <v>1</v>
      </c>
      <c r="E114" s="86">
        <v>0</v>
      </c>
      <c r="F114" s="86">
        <v>0</v>
      </c>
      <c r="G114" s="86">
        <v>0</v>
      </c>
      <c r="H114" s="86">
        <v>0</v>
      </c>
      <c r="I114" s="86">
        <v>0</v>
      </c>
      <c r="J114" s="79">
        <v>0</v>
      </c>
      <c r="K114" s="79">
        <v>0</v>
      </c>
      <c r="L114" s="79">
        <v>0</v>
      </c>
      <c r="M114" s="79">
        <v>0</v>
      </c>
      <c r="N114" s="86">
        <v>0</v>
      </c>
    </row>
    <row r="115" spans="1:14" x14ac:dyDescent="0.2">
      <c r="A115" s="86" t="s">
        <v>13</v>
      </c>
      <c r="B115" s="90" t="s">
        <v>83</v>
      </c>
      <c r="C115" s="81" t="s">
        <v>133</v>
      </c>
      <c r="D115" s="86">
        <v>1</v>
      </c>
      <c r="E115" s="86">
        <v>0</v>
      </c>
      <c r="F115" s="86">
        <v>0</v>
      </c>
      <c r="G115" s="86">
        <v>0</v>
      </c>
      <c r="H115" s="86">
        <v>0</v>
      </c>
      <c r="I115" s="86">
        <v>0</v>
      </c>
      <c r="J115" s="79">
        <v>0</v>
      </c>
      <c r="K115" s="79">
        <v>0</v>
      </c>
      <c r="L115" s="79">
        <v>0</v>
      </c>
      <c r="M115" s="79">
        <v>0</v>
      </c>
      <c r="N115" s="86">
        <v>0</v>
      </c>
    </row>
    <row r="116" spans="1:14" x14ac:dyDescent="0.2">
      <c r="A116" s="86" t="s">
        <v>13</v>
      </c>
      <c r="B116" s="90" t="s">
        <v>83</v>
      </c>
      <c r="C116" s="81" t="s">
        <v>134</v>
      </c>
      <c r="D116" s="86">
        <v>0.9</v>
      </c>
      <c r="E116" s="86">
        <v>0.05</v>
      </c>
      <c r="F116" s="86">
        <v>0</v>
      </c>
      <c r="G116" s="86">
        <v>0.05</v>
      </c>
      <c r="H116" s="86">
        <v>0</v>
      </c>
      <c r="I116" s="86">
        <v>0</v>
      </c>
      <c r="J116" s="79">
        <v>0</v>
      </c>
      <c r="K116" s="79">
        <v>0</v>
      </c>
      <c r="L116" s="79">
        <v>0</v>
      </c>
      <c r="M116" s="79">
        <v>0</v>
      </c>
      <c r="N116" s="86">
        <v>0</v>
      </c>
    </row>
    <row r="117" spans="1:14" x14ac:dyDescent="0.2">
      <c r="A117" s="86" t="s">
        <v>13</v>
      </c>
      <c r="B117" s="90" t="s">
        <v>83</v>
      </c>
      <c r="C117" s="81" t="s">
        <v>135</v>
      </c>
      <c r="D117" s="86">
        <v>0</v>
      </c>
      <c r="E117" s="86">
        <v>0</v>
      </c>
      <c r="F117" s="86">
        <v>1</v>
      </c>
      <c r="G117" s="86">
        <v>0</v>
      </c>
      <c r="H117" s="86">
        <v>0</v>
      </c>
      <c r="I117" s="86">
        <v>0</v>
      </c>
      <c r="J117" s="79">
        <v>0</v>
      </c>
      <c r="K117" s="79">
        <v>0</v>
      </c>
      <c r="L117" s="79">
        <v>0</v>
      </c>
      <c r="M117" s="79">
        <v>0</v>
      </c>
      <c r="N117" s="86">
        <v>0</v>
      </c>
    </row>
    <row r="118" spans="1:14" x14ac:dyDescent="0.2">
      <c r="A118" s="86" t="s">
        <v>13</v>
      </c>
      <c r="B118" s="90" t="s">
        <v>83</v>
      </c>
      <c r="C118" s="81" t="s">
        <v>136</v>
      </c>
      <c r="D118" s="86">
        <v>0.9</v>
      </c>
      <c r="E118" s="86">
        <v>0.1</v>
      </c>
      <c r="F118" s="86">
        <v>0</v>
      </c>
      <c r="G118" s="86">
        <v>0</v>
      </c>
      <c r="H118" s="86">
        <v>0</v>
      </c>
      <c r="I118" s="86">
        <v>0</v>
      </c>
      <c r="J118" s="79">
        <v>0</v>
      </c>
      <c r="K118" s="79">
        <v>0</v>
      </c>
      <c r="L118" s="79">
        <v>0</v>
      </c>
      <c r="M118" s="79">
        <v>0</v>
      </c>
      <c r="N118" s="86">
        <v>1E-3</v>
      </c>
    </row>
    <row r="119" spans="1:14" x14ac:dyDescent="0.2">
      <c r="A119" s="86" t="s">
        <v>13</v>
      </c>
      <c r="B119" s="90" t="s">
        <v>83</v>
      </c>
      <c r="C119" s="81" t="s">
        <v>137</v>
      </c>
      <c r="D119" s="86">
        <v>0.95</v>
      </c>
      <c r="E119" s="86">
        <v>0.05</v>
      </c>
      <c r="F119" s="86">
        <v>0</v>
      </c>
      <c r="G119" s="86">
        <v>0</v>
      </c>
      <c r="H119" s="86">
        <v>0</v>
      </c>
      <c r="I119" s="86">
        <v>0</v>
      </c>
      <c r="J119" s="79">
        <v>0</v>
      </c>
      <c r="K119" s="79">
        <v>0</v>
      </c>
      <c r="L119" s="79">
        <v>0</v>
      </c>
      <c r="M119" s="79">
        <v>0</v>
      </c>
      <c r="N119" s="86">
        <v>0</v>
      </c>
    </row>
    <row r="120" spans="1:14" x14ac:dyDescent="0.2">
      <c r="A120" s="86" t="s">
        <v>13</v>
      </c>
      <c r="B120" s="90" t="s">
        <v>83</v>
      </c>
      <c r="C120" s="81" t="s">
        <v>138</v>
      </c>
      <c r="D120" s="86">
        <v>0</v>
      </c>
      <c r="E120" s="86">
        <v>0.2</v>
      </c>
      <c r="F120" s="86">
        <v>0.8</v>
      </c>
      <c r="G120" s="86">
        <v>0</v>
      </c>
      <c r="H120" s="86">
        <v>0</v>
      </c>
      <c r="I120" s="86">
        <v>0</v>
      </c>
      <c r="J120" s="79">
        <v>0</v>
      </c>
      <c r="K120" s="79">
        <v>0</v>
      </c>
      <c r="L120" s="79">
        <v>0</v>
      </c>
      <c r="M120" s="79">
        <v>0</v>
      </c>
      <c r="N120" s="86">
        <v>0</v>
      </c>
    </row>
    <row r="121" spans="1:14" x14ac:dyDescent="0.2">
      <c r="A121" s="86" t="s">
        <v>13</v>
      </c>
      <c r="B121" s="90" t="s">
        <v>83</v>
      </c>
      <c r="C121" s="81" t="s">
        <v>139</v>
      </c>
      <c r="D121" s="86">
        <v>1</v>
      </c>
      <c r="E121" s="86">
        <v>0</v>
      </c>
      <c r="F121" s="86">
        <v>0</v>
      </c>
      <c r="G121" s="86">
        <v>0</v>
      </c>
      <c r="H121" s="86">
        <v>0</v>
      </c>
      <c r="I121" s="86">
        <v>0</v>
      </c>
      <c r="J121" s="79">
        <v>0</v>
      </c>
      <c r="K121" s="79">
        <v>0</v>
      </c>
      <c r="L121" s="79">
        <v>0</v>
      </c>
      <c r="M121" s="79">
        <v>0</v>
      </c>
      <c r="N121" s="86">
        <v>0</v>
      </c>
    </row>
    <row r="122" spans="1:14" x14ac:dyDescent="0.2">
      <c r="A122" s="86" t="s">
        <v>13</v>
      </c>
      <c r="B122" s="90" t="s">
        <v>141</v>
      </c>
      <c r="C122" s="81" t="s">
        <v>142</v>
      </c>
      <c r="D122" s="86">
        <v>0.05</v>
      </c>
      <c r="E122" s="86">
        <v>0.15</v>
      </c>
      <c r="F122" s="86">
        <v>0</v>
      </c>
      <c r="G122" s="86">
        <v>0</v>
      </c>
      <c r="H122" s="86">
        <v>0</v>
      </c>
      <c r="I122" s="86">
        <v>0</v>
      </c>
      <c r="J122" s="79">
        <v>0</v>
      </c>
      <c r="K122" s="79">
        <v>0</v>
      </c>
      <c r="L122" s="79">
        <v>0</v>
      </c>
      <c r="M122" s="79">
        <v>0</v>
      </c>
      <c r="N122" s="86">
        <v>0.8</v>
      </c>
    </row>
    <row r="123" spans="1:14" x14ac:dyDescent="0.2">
      <c r="A123" s="86" t="s">
        <v>13</v>
      </c>
      <c r="B123" s="90" t="s">
        <v>141</v>
      </c>
      <c r="C123" s="81" t="s">
        <v>144</v>
      </c>
      <c r="D123" s="86">
        <v>0.05</v>
      </c>
      <c r="E123" s="86">
        <v>0.15</v>
      </c>
      <c r="F123" s="86">
        <v>0</v>
      </c>
      <c r="G123" s="86">
        <v>0</v>
      </c>
      <c r="H123" s="86">
        <v>0</v>
      </c>
      <c r="I123" s="86">
        <v>0</v>
      </c>
      <c r="J123" s="79">
        <v>0</v>
      </c>
      <c r="K123" s="79">
        <v>0</v>
      </c>
      <c r="L123" s="79">
        <v>0</v>
      </c>
      <c r="M123" s="79">
        <v>0</v>
      </c>
      <c r="N123" s="86">
        <v>0.8</v>
      </c>
    </row>
    <row r="124" spans="1:14" x14ac:dyDescent="0.2">
      <c r="A124" s="86" t="s">
        <v>13</v>
      </c>
      <c r="B124" s="90" t="s">
        <v>141</v>
      </c>
      <c r="C124" s="81" t="s">
        <v>145</v>
      </c>
      <c r="D124" s="86">
        <f>1/3</f>
        <v>0.33333333333333331</v>
      </c>
      <c r="E124" s="86">
        <v>0</v>
      </c>
      <c r="F124" s="86">
        <v>0</v>
      </c>
      <c r="G124" s="86">
        <v>0</v>
      </c>
      <c r="H124" s="86">
        <v>0</v>
      </c>
      <c r="I124" s="86">
        <v>0</v>
      </c>
      <c r="J124" s="79">
        <v>0</v>
      </c>
      <c r="K124" s="86">
        <f>1/3</f>
        <v>0.33333333333333331</v>
      </c>
      <c r="L124" s="79">
        <v>0</v>
      </c>
      <c r="M124" s="86">
        <f>1/3</f>
        <v>0.33333333333333331</v>
      </c>
      <c r="N124" s="86">
        <v>0</v>
      </c>
    </row>
    <row r="125" spans="1:14" x14ac:dyDescent="0.2">
      <c r="A125" s="86" t="s">
        <v>13</v>
      </c>
      <c r="B125" s="90" t="s">
        <v>141</v>
      </c>
      <c r="C125" s="81" t="s">
        <v>147</v>
      </c>
      <c r="D125" s="86">
        <v>1</v>
      </c>
      <c r="E125" s="86">
        <v>0</v>
      </c>
      <c r="F125" s="86">
        <v>0</v>
      </c>
      <c r="G125" s="86">
        <v>0</v>
      </c>
      <c r="H125" s="86">
        <v>0</v>
      </c>
      <c r="I125" s="86">
        <v>0</v>
      </c>
      <c r="J125" s="79">
        <v>0</v>
      </c>
      <c r="K125" s="79">
        <v>0</v>
      </c>
      <c r="L125" s="79">
        <v>0</v>
      </c>
      <c r="M125" s="79">
        <v>0</v>
      </c>
      <c r="N125" s="86">
        <v>0</v>
      </c>
    </row>
    <row r="126" spans="1:14" x14ac:dyDescent="0.2">
      <c r="A126" s="86" t="s">
        <v>13</v>
      </c>
      <c r="B126" s="90" t="s">
        <v>141</v>
      </c>
      <c r="C126" s="81" t="s">
        <v>149</v>
      </c>
      <c r="D126" s="86">
        <v>1</v>
      </c>
      <c r="E126" s="86">
        <v>0</v>
      </c>
      <c r="F126" s="86">
        <v>0</v>
      </c>
      <c r="G126" s="86">
        <v>0</v>
      </c>
      <c r="H126" s="86">
        <v>0</v>
      </c>
      <c r="I126" s="86">
        <v>0</v>
      </c>
      <c r="J126" s="79">
        <v>0</v>
      </c>
      <c r="K126" s="79">
        <v>0</v>
      </c>
      <c r="L126" s="79">
        <v>0</v>
      </c>
      <c r="M126" s="79">
        <v>0</v>
      </c>
      <c r="N126" s="86">
        <v>0</v>
      </c>
    </row>
    <row r="127" spans="1:14" x14ac:dyDescent="0.2">
      <c r="A127" s="86" t="s">
        <v>13</v>
      </c>
      <c r="B127" s="90" t="s">
        <v>141</v>
      </c>
      <c r="C127" s="81" t="s">
        <v>151</v>
      </c>
      <c r="D127" s="86">
        <v>1</v>
      </c>
      <c r="E127" s="86">
        <v>0</v>
      </c>
      <c r="F127" s="86">
        <v>0</v>
      </c>
      <c r="G127" s="86">
        <v>0</v>
      </c>
      <c r="H127" s="86">
        <v>0</v>
      </c>
      <c r="I127" s="86">
        <v>0</v>
      </c>
      <c r="J127" s="79">
        <v>0</v>
      </c>
      <c r="K127" s="79">
        <v>0</v>
      </c>
      <c r="L127" s="79">
        <v>0</v>
      </c>
      <c r="M127" s="79">
        <v>0</v>
      </c>
      <c r="N127" s="86">
        <v>0</v>
      </c>
    </row>
    <row r="128" spans="1:14" x14ac:dyDescent="0.2">
      <c r="A128" s="86" t="s">
        <v>13</v>
      </c>
      <c r="B128" s="90" t="s">
        <v>141</v>
      </c>
      <c r="C128" s="81" t="s">
        <v>153</v>
      </c>
      <c r="D128" s="86">
        <v>1</v>
      </c>
      <c r="E128" s="86">
        <v>0</v>
      </c>
      <c r="F128" s="86">
        <v>0</v>
      </c>
      <c r="G128" s="86">
        <v>0</v>
      </c>
      <c r="H128" s="86">
        <v>0</v>
      </c>
      <c r="I128" s="86">
        <v>0</v>
      </c>
      <c r="J128" s="79">
        <v>0</v>
      </c>
      <c r="K128" s="79">
        <v>0</v>
      </c>
      <c r="L128" s="79">
        <v>0</v>
      </c>
      <c r="M128" s="79">
        <v>0</v>
      </c>
      <c r="N128" s="86">
        <v>0</v>
      </c>
    </row>
    <row r="129" spans="1:14" x14ac:dyDescent="0.2">
      <c r="A129" s="86" t="s">
        <v>13</v>
      </c>
      <c r="B129" s="90" t="s">
        <v>141</v>
      </c>
      <c r="C129" s="81" t="s">
        <v>155</v>
      </c>
      <c r="D129" s="86">
        <v>0.3</v>
      </c>
      <c r="E129" s="86">
        <v>1E-3</v>
      </c>
      <c r="F129" s="86">
        <v>0.7</v>
      </c>
      <c r="G129" s="86">
        <v>0</v>
      </c>
      <c r="H129" s="86">
        <v>0</v>
      </c>
      <c r="I129" s="86">
        <v>0</v>
      </c>
      <c r="J129" s="79">
        <v>0</v>
      </c>
      <c r="K129" s="79">
        <v>0</v>
      </c>
      <c r="L129" s="79">
        <v>0</v>
      </c>
      <c r="M129" s="79">
        <v>0</v>
      </c>
      <c r="N129" s="86">
        <v>0</v>
      </c>
    </row>
    <row r="130" spans="1:14" x14ac:dyDescent="0.2">
      <c r="A130" s="86" t="s">
        <v>13</v>
      </c>
      <c r="B130" s="90" t="s">
        <v>141</v>
      </c>
      <c r="C130" s="81" t="s">
        <v>157</v>
      </c>
      <c r="D130" s="86">
        <v>0.7</v>
      </c>
      <c r="E130" s="86">
        <v>0</v>
      </c>
      <c r="F130" s="86">
        <v>0</v>
      </c>
      <c r="G130" s="86">
        <v>0</v>
      </c>
      <c r="H130" s="86">
        <v>0</v>
      </c>
      <c r="I130" s="86">
        <v>0.1</v>
      </c>
      <c r="J130" s="79">
        <v>0.1</v>
      </c>
      <c r="K130" s="79">
        <v>0</v>
      </c>
      <c r="L130" s="79">
        <v>0</v>
      </c>
      <c r="M130" s="79">
        <v>0</v>
      </c>
      <c r="N130" s="86">
        <v>0.1</v>
      </c>
    </row>
    <row r="131" spans="1:14" x14ac:dyDescent="0.2">
      <c r="A131" s="86" t="s">
        <v>13</v>
      </c>
      <c r="B131" s="90" t="s">
        <v>159</v>
      </c>
      <c r="C131" s="81" t="s">
        <v>160</v>
      </c>
      <c r="D131" s="86">
        <v>0.05</v>
      </c>
      <c r="E131" s="86">
        <v>0.9</v>
      </c>
      <c r="F131" s="86">
        <v>0.05</v>
      </c>
      <c r="G131" s="86">
        <v>0</v>
      </c>
      <c r="H131" s="86">
        <v>0</v>
      </c>
      <c r="I131" s="86">
        <v>0</v>
      </c>
      <c r="J131" s="79">
        <v>0</v>
      </c>
      <c r="K131" s="79">
        <v>0</v>
      </c>
      <c r="L131" s="79">
        <v>0</v>
      </c>
      <c r="M131" s="79">
        <v>0</v>
      </c>
      <c r="N131" s="86">
        <v>0</v>
      </c>
    </row>
    <row r="132" spans="1:14" x14ac:dyDescent="0.2">
      <c r="A132" s="86" t="s">
        <v>13</v>
      </c>
      <c r="B132" s="90" t="s">
        <v>159</v>
      </c>
      <c r="C132" s="81" t="s">
        <v>162</v>
      </c>
      <c r="D132" s="86">
        <v>0.6</v>
      </c>
      <c r="E132" s="86">
        <v>0</v>
      </c>
      <c r="F132" s="86">
        <v>0</v>
      </c>
      <c r="G132" s="86">
        <v>0</v>
      </c>
      <c r="H132" s="86">
        <v>0</v>
      </c>
      <c r="I132" s="86">
        <v>0</v>
      </c>
      <c r="J132" s="79">
        <v>0</v>
      </c>
      <c r="K132" s="86">
        <v>0.2</v>
      </c>
      <c r="L132" s="79">
        <v>0</v>
      </c>
      <c r="M132" s="79">
        <v>0</v>
      </c>
      <c r="N132" s="86">
        <v>0.2</v>
      </c>
    </row>
    <row r="133" spans="1:14" x14ac:dyDescent="0.2">
      <c r="A133" s="87" t="s">
        <v>13</v>
      </c>
      <c r="B133" s="93" t="s">
        <v>163</v>
      </c>
      <c r="C133" s="81" t="s">
        <v>164</v>
      </c>
      <c r="D133" s="87">
        <v>0.98</v>
      </c>
      <c r="E133" s="87">
        <v>0.01</v>
      </c>
      <c r="F133" s="87">
        <v>0</v>
      </c>
      <c r="G133" s="87">
        <v>0</v>
      </c>
      <c r="H133" s="87">
        <v>0.01</v>
      </c>
      <c r="I133" s="87">
        <v>0</v>
      </c>
      <c r="J133" s="89">
        <v>0</v>
      </c>
      <c r="K133" s="89">
        <v>0</v>
      </c>
      <c r="L133" s="89">
        <v>0</v>
      </c>
      <c r="M133" s="89">
        <v>0</v>
      </c>
      <c r="N133" s="87">
        <v>0</v>
      </c>
    </row>
    <row r="134" spans="1:14" x14ac:dyDescent="0.2">
      <c r="A134" s="86" t="s">
        <v>13</v>
      </c>
      <c r="B134" s="90" t="s">
        <v>163</v>
      </c>
      <c r="C134" s="81" t="s">
        <v>166</v>
      </c>
      <c r="D134" s="86">
        <v>1</v>
      </c>
      <c r="E134" s="86">
        <v>0</v>
      </c>
      <c r="F134" s="86">
        <v>0</v>
      </c>
      <c r="G134" s="86">
        <v>0</v>
      </c>
      <c r="H134" s="86">
        <v>0</v>
      </c>
      <c r="I134" s="86">
        <v>0</v>
      </c>
      <c r="J134" s="79">
        <v>0</v>
      </c>
      <c r="K134" s="79">
        <v>0</v>
      </c>
      <c r="L134" s="79">
        <v>0</v>
      </c>
      <c r="M134" s="79">
        <v>0</v>
      </c>
      <c r="N134" s="86">
        <v>0</v>
      </c>
    </row>
    <row r="135" spans="1:14" x14ac:dyDescent="0.2">
      <c r="A135" s="86" t="s">
        <v>13</v>
      </c>
      <c r="B135" s="90" t="s">
        <v>167</v>
      </c>
      <c r="C135" s="81" t="s">
        <v>168</v>
      </c>
      <c r="D135" s="86">
        <v>0</v>
      </c>
      <c r="E135" s="86">
        <v>0.5</v>
      </c>
      <c r="F135" s="86">
        <v>0</v>
      </c>
      <c r="G135" s="86">
        <v>0</v>
      </c>
      <c r="H135" s="86">
        <v>0</v>
      </c>
      <c r="I135" s="86">
        <v>0</v>
      </c>
      <c r="J135" s="86">
        <v>0.5</v>
      </c>
      <c r="K135" s="79">
        <v>0</v>
      </c>
      <c r="L135" s="79">
        <v>0</v>
      </c>
      <c r="M135" s="79">
        <v>0</v>
      </c>
      <c r="N135" s="86">
        <v>0</v>
      </c>
    </row>
    <row r="136" spans="1:14" x14ac:dyDescent="0.2">
      <c r="A136" s="86" t="s">
        <v>13</v>
      </c>
      <c r="B136" s="90" t="s">
        <v>167</v>
      </c>
      <c r="C136" s="81" t="s">
        <v>170</v>
      </c>
      <c r="D136" s="86">
        <v>0.8</v>
      </c>
      <c r="E136" s="86">
        <v>0</v>
      </c>
      <c r="F136" s="86">
        <v>0.2</v>
      </c>
      <c r="G136" s="86">
        <v>0</v>
      </c>
      <c r="H136" s="86">
        <v>0</v>
      </c>
      <c r="I136" s="86">
        <v>0</v>
      </c>
      <c r="J136" s="79">
        <v>0</v>
      </c>
      <c r="K136" s="79">
        <v>0</v>
      </c>
      <c r="L136" s="79">
        <v>0</v>
      </c>
      <c r="M136" s="79">
        <v>0</v>
      </c>
      <c r="N136" s="86">
        <v>0</v>
      </c>
    </row>
    <row r="137" spans="1:14" x14ac:dyDescent="0.2">
      <c r="A137" s="86" t="s">
        <v>13</v>
      </c>
      <c r="B137" s="90" t="s">
        <v>167</v>
      </c>
      <c r="C137" s="81" t="s">
        <v>172</v>
      </c>
      <c r="D137" s="86">
        <v>0.7</v>
      </c>
      <c r="E137" s="86">
        <v>0.1</v>
      </c>
      <c r="F137" s="86">
        <v>0.1</v>
      </c>
      <c r="G137" s="86">
        <v>0</v>
      </c>
      <c r="H137" s="88">
        <v>0.1</v>
      </c>
      <c r="I137" s="86">
        <v>0</v>
      </c>
      <c r="J137" s="79">
        <v>0</v>
      </c>
      <c r="K137" s="79">
        <v>0</v>
      </c>
      <c r="L137" s="79">
        <v>0</v>
      </c>
      <c r="M137" s="79">
        <v>0</v>
      </c>
      <c r="N137" s="86">
        <v>0</v>
      </c>
    </row>
    <row r="138" spans="1:14" x14ac:dyDescent="0.2">
      <c r="A138" s="86" t="s">
        <v>13</v>
      </c>
      <c r="B138" s="90" t="s">
        <v>167</v>
      </c>
      <c r="C138" s="81" t="s">
        <v>173</v>
      </c>
      <c r="D138" s="86">
        <v>1</v>
      </c>
      <c r="E138" s="86">
        <v>0</v>
      </c>
      <c r="F138" s="86">
        <v>0</v>
      </c>
      <c r="G138" s="86">
        <v>0</v>
      </c>
      <c r="H138" s="86">
        <v>0</v>
      </c>
      <c r="I138" s="86">
        <v>0</v>
      </c>
      <c r="J138" s="79">
        <v>0</v>
      </c>
      <c r="K138" s="79">
        <v>0</v>
      </c>
      <c r="L138" s="79">
        <v>0</v>
      </c>
      <c r="M138" s="79">
        <v>0</v>
      </c>
      <c r="N138" s="86">
        <v>0</v>
      </c>
    </row>
    <row r="139" spans="1:14" x14ac:dyDescent="0.2">
      <c r="A139" s="87" t="s">
        <v>13</v>
      </c>
      <c r="B139" s="93" t="s">
        <v>167</v>
      </c>
      <c r="C139" s="81" t="s">
        <v>174</v>
      </c>
      <c r="D139" s="87">
        <v>7.0000000000000007E-2</v>
      </c>
      <c r="E139" s="87">
        <v>0.03</v>
      </c>
      <c r="F139" s="87">
        <v>0</v>
      </c>
      <c r="G139" s="87">
        <v>0</v>
      </c>
      <c r="H139" s="87">
        <v>0</v>
      </c>
      <c r="I139" s="87">
        <v>0</v>
      </c>
      <c r="J139" s="89">
        <v>0.9</v>
      </c>
      <c r="K139" s="89">
        <v>0</v>
      </c>
      <c r="L139" s="89">
        <v>0</v>
      </c>
      <c r="M139" s="89">
        <v>0</v>
      </c>
      <c r="N139" s="87">
        <v>0</v>
      </c>
    </row>
    <row r="140" spans="1:14" x14ac:dyDescent="0.2">
      <c r="A140" s="86" t="s">
        <v>13</v>
      </c>
      <c r="B140" s="90" t="s">
        <v>167</v>
      </c>
      <c r="C140" s="81" t="s">
        <v>951</v>
      </c>
      <c r="D140" s="86">
        <v>0</v>
      </c>
      <c r="E140" s="86">
        <v>0</v>
      </c>
      <c r="F140" s="86">
        <v>1</v>
      </c>
      <c r="G140" s="86">
        <v>0</v>
      </c>
      <c r="H140" s="86">
        <v>0</v>
      </c>
      <c r="I140" s="86">
        <v>0</v>
      </c>
      <c r="J140" s="79">
        <v>0</v>
      </c>
      <c r="K140" s="79">
        <v>0</v>
      </c>
      <c r="L140" s="79">
        <v>0</v>
      </c>
      <c r="M140" s="79">
        <v>0</v>
      </c>
      <c r="N140" s="86">
        <v>0</v>
      </c>
    </row>
    <row r="141" spans="1:14" x14ac:dyDescent="0.2">
      <c r="A141" s="86" t="s">
        <v>177</v>
      </c>
      <c r="B141" s="90" t="s">
        <v>178</v>
      </c>
      <c r="C141" s="81" t="s">
        <v>179</v>
      </c>
      <c r="D141" s="86">
        <v>1</v>
      </c>
      <c r="E141" s="86">
        <v>0</v>
      </c>
      <c r="F141" s="86">
        <v>0</v>
      </c>
      <c r="G141" s="86">
        <v>0</v>
      </c>
      <c r="H141" s="86">
        <v>0</v>
      </c>
      <c r="I141" s="86">
        <v>0</v>
      </c>
      <c r="J141" s="79">
        <v>0</v>
      </c>
      <c r="K141" s="79">
        <v>0</v>
      </c>
      <c r="L141" s="79">
        <v>0</v>
      </c>
      <c r="M141" s="79">
        <v>0</v>
      </c>
      <c r="N141" s="86">
        <v>0</v>
      </c>
    </row>
    <row r="142" spans="1:14" x14ac:dyDescent="0.2">
      <c r="A142" s="86" t="s">
        <v>177</v>
      </c>
      <c r="B142" s="90" t="s">
        <v>178</v>
      </c>
      <c r="C142" s="81" t="s">
        <v>180</v>
      </c>
      <c r="D142" s="86">
        <v>0.9</v>
      </c>
      <c r="E142" s="86">
        <v>0</v>
      </c>
      <c r="F142" s="86">
        <v>0</v>
      </c>
      <c r="G142" s="86">
        <v>0</v>
      </c>
      <c r="H142" s="86">
        <v>0</v>
      </c>
      <c r="I142" s="86">
        <v>0</v>
      </c>
      <c r="J142" s="79">
        <v>0.1</v>
      </c>
      <c r="K142" s="79">
        <v>0</v>
      </c>
      <c r="L142" s="79">
        <v>0</v>
      </c>
      <c r="M142" s="79">
        <v>0</v>
      </c>
      <c r="N142" s="86">
        <v>0</v>
      </c>
    </row>
    <row r="143" spans="1:14" x14ac:dyDescent="0.2">
      <c r="A143" s="86" t="s">
        <v>177</v>
      </c>
      <c r="B143" s="90" t="s">
        <v>178</v>
      </c>
      <c r="C143" s="81" t="s">
        <v>181</v>
      </c>
      <c r="D143" s="86">
        <v>0.9</v>
      </c>
      <c r="E143" s="86">
        <v>0</v>
      </c>
      <c r="F143" s="86">
        <v>0.1</v>
      </c>
      <c r="G143" s="86">
        <v>0</v>
      </c>
      <c r="H143" s="86">
        <v>0</v>
      </c>
      <c r="I143" s="86">
        <v>0</v>
      </c>
      <c r="J143" s="79">
        <v>0</v>
      </c>
      <c r="K143" s="79">
        <v>0</v>
      </c>
      <c r="L143" s="79">
        <v>0</v>
      </c>
      <c r="M143" s="79">
        <v>0</v>
      </c>
      <c r="N143" s="86">
        <v>0</v>
      </c>
    </row>
    <row r="144" spans="1:14" x14ac:dyDescent="0.2">
      <c r="A144" s="86" t="s">
        <v>177</v>
      </c>
      <c r="B144" s="90" t="s">
        <v>178</v>
      </c>
      <c r="C144" s="81" t="s">
        <v>182</v>
      </c>
      <c r="D144" s="86">
        <v>0</v>
      </c>
      <c r="E144" s="86">
        <v>0</v>
      </c>
      <c r="F144" s="86">
        <v>0.6</v>
      </c>
      <c r="G144" s="86">
        <v>0</v>
      </c>
      <c r="H144" s="86">
        <v>0.4</v>
      </c>
      <c r="I144" s="86">
        <v>0</v>
      </c>
      <c r="J144" s="79">
        <v>0</v>
      </c>
      <c r="K144" s="79">
        <v>0</v>
      </c>
      <c r="L144" s="79">
        <v>0</v>
      </c>
      <c r="M144" s="79">
        <v>0</v>
      </c>
      <c r="N144" s="86">
        <v>0</v>
      </c>
    </row>
    <row r="145" spans="1:14" x14ac:dyDescent="0.2">
      <c r="A145" s="86" t="s">
        <v>177</v>
      </c>
      <c r="B145" s="90" t="s">
        <v>178</v>
      </c>
      <c r="C145" s="81" t="s">
        <v>183</v>
      </c>
      <c r="D145" s="86">
        <v>0.1</v>
      </c>
      <c r="E145" s="86">
        <v>0.25</v>
      </c>
      <c r="F145" s="86">
        <v>0.65</v>
      </c>
      <c r="G145" s="86">
        <v>0</v>
      </c>
      <c r="H145" s="86">
        <v>0</v>
      </c>
      <c r="I145" s="86">
        <v>0</v>
      </c>
      <c r="J145" s="79">
        <v>0</v>
      </c>
      <c r="K145" s="79">
        <v>0</v>
      </c>
      <c r="L145" s="79">
        <v>0</v>
      </c>
      <c r="M145" s="79">
        <v>0</v>
      </c>
      <c r="N145" s="86">
        <v>0</v>
      </c>
    </row>
    <row r="146" spans="1:14" x14ac:dyDescent="0.2">
      <c r="A146" s="86" t="s">
        <v>177</v>
      </c>
      <c r="B146" s="90" t="s">
        <v>178</v>
      </c>
      <c r="C146" s="81" t="s">
        <v>184</v>
      </c>
      <c r="D146" s="86">
        <v>1</v>
      </c>
      <c r="E146" s="86">
        <v>0</v>
      </c>
      <c r="F146" s="86">
        <v>0</v>
      </c>
      <c r="G146" s="86">
        <v>0</v>
      </c>
      <c r="H146" s="86">
        <v>0</v>
      </c>
      <c r="I146" s="86">
        <v>0</v>
      </c>
      <c r="J146" s="79">
        <v>0</v>
      </c>
      <c r="K146" s="79">
        <v>0</v>
      </c>
      <c r="L146" s="79">
        <v>0</v>
      </c>
      <c r="M146" s="79">
        <v>0</v>
      </c>
      <c r="N146" s="86">
        <v>0</v>
      </c>
    </row>
    <row r="147" spans="1:14" x14ac:dyDescent="0.2">
      <c r="A147" s="86" t="s">
        <v>177</v>
      </c>
      <c r="B147" s="90" t="s">
        <v>178</v>
      </c>
      <c r="C147" s="81" t="s">
        <v>84</v>
      </c>
      <c r="D147" s="86">
        <v>1</v>
      </c>
      <c r="E147" s="86">
        <v>0</v>
      </c>
      <c r="F147" s="86">
        <v>0</v>
      </c>
      <c r="G147" s="86">
        <v>0</v>
      </c>
      <c r="H147" s="86">
        <v>0</v>
      </c>
      <c r="I147" s="86">
        <v>0</v>
      </c>
      <c r="J147" s="79">
        <v>0</v>
      </c>
      <c r="K147" s="79">
        <v>0</v>
      </c>
      <c r="L147" s="79">
        <v>0</v>
      </c>
      <c r="M147" s="79">
        <v>0</v>
      </c>
      <c r="N147" s="86">
        <v>0</v>
      </c>
    </row>
    <row r="148" spans="1:14" x14ac:dyDescent="0.2">
      <c r="A148" s="86" t="s">
        <v>177</v>
      </c>
      <c r="B148" s="90" t="s">
        <v>178</v>
      </c>
      <c r="C148" s="81" t="s">
        <v>185</v>
      </c>
      <c r="D148" s="86">
        <v>1</v>
      </c>
      <c r="E148" s="86">
        <v>0</v>
      </c>
      <c r="F148" s="86">
        <v>0</v>
      </c>
      <c r="G148" s="86">
        <v>0</v>
      </c>
      <c r="H148" s="86">
        <v>0</v>
      </c>
      <c r="I148" s="86">
        <v>0</v>
      </c>
      <c r="J148" s="79">
        <v>0</v>
      </c>
      <c r="K148" s="79">
        <v>0</v>
      </c>
      <c r="L148" s="79">
        <v>0</v>
      </c>
      <c r="M148" s="79">
        <v>0</v>
      </c>
      <c r="N148" s="86">
        <v>0</v>
      </c>
    </row>
    <row r="149" spans="1:14" x14ac:dyDescent="0.2">
      <c r="A149" s="86" t="s">
        <v>177</v>
      </c>
      <c r="B149" s="90" t="s">
        <v>186</v>
      </c>
      <c r="C149" s="81" t="s">
        <v>187</v>
      </c>
      <c r="D149" s="86">
        <v>0</v>
      </c>
      <c r="E149" s="86">
        <v>1</v>
      </c>
      <c r="F149" s="86">
        <v>0</v>
      </c>
      <c r="G149" s="86">
        <v>0</v>
      </c>
      <c r="H149" s="86">
        <v>0</v>
      </c>
      <c r="I149" s="86">
        <v>0</v>
      </c>
      <c r="J149" s="79">
        <v>0</v>
      </c>
      <c r="K149" s="79">
        <v>0</v>
      </c>
      <c r="L149" s="79">
        <v>0</v>
      </c>
      <c r="M149" s="79">
        <v>0</v>
      </c>
      <c r="N149" s="86">
        <v>0</v>
      </c>
    </row>
    <row r="150" spans="1:14" x14ac:dyDescent="0.2">
      <c r="A150" s="86" t="s">
        <v>177</v>
      </c>
      <c r="B150" s="90" t="s">
        <v>188</v>
      </c>
      <c r="C150" s="81" t="s">
        <v>189</v>
      </c>
      <c r="D150" s="86">
        <v>0</v>
      </c>
      <c r="E150" s="86">
        <v>1</v>
      </c>
      <c r="F150" s="86">
        <v>0</v>
      </c>
      <c r="G150" s="86">
        <v>0</v>
      </c>
      <c r="H150" s="86">
        <v>0</v>
      </c>
      <c r="I150" s="86">
        <v>0</v>
      </c>
      <c r="J150" s="79">
        <v>0</v>
      </c>
      <c r="K150" s="79">
        <v>0</v>
      </c>
      <c r="L150" s="79">
        <v>0</v>
      </c>
      <c r="M150" s="79">
        <v>0</v>
      </c>
      <c r="N150" s="86">
        <v>0</v>
      </c>
    </row>
    <row r="151" spans="1:14" x14ac:dyDescent="0.2">
      <c r="A151" s="86" t="s">
        <v>177</v>
      </c>
      <c r="B151" s="90" t="s">
        <v>188</v>
      </c>
      <c r="C151" s="81" t="s">
        <v>190</v>
      </c>
      <c r="D151" s="86">
        <v>1</v>
      </c>
      <c r="E151" s="86">
        <v>0</v>
      </c>
      <c r="F151" s="86">
        <v>0</v>
      </c>
      <c r="G151" s="86">
        <v>0</v>
      </c>
      <c r="H151" s="86">
        <v>0</v>
      </c>
      <c r="I151" s="86">
        <v>0</v>
      </c>
      <c r="J151" s="79">
        <v>0</v>
      </c>
      <c r="K151" s="79">
        <v>0</v>
      </c>
      <c r="L151" s="79">
        <v>0</v>
      </c>
      <c r="M151" s="79">
        <v>0</v>
      </c>
      <c r="N151" s="86">
        <v>0</v>
      </c>
    </row>
    <row r="152" spans="1:14" x14ac:dyDescent="0.2">
      <c r="A152" s="86" t="s">
        <v>177</v>
      </c>
      <c r="B152" s="90" t="s">
        <v>188</v>
      </c>
      <c r="C152" s="81" t="s">
        <v>191</v>
      </c>
      <c r="D152" s="86">
        <v>0.9</v>
      </c>
      <c r="E152" s="86">
        <v>0</v>
      </c>
      <c r="F152" s="86">
        <v>0.09</v>
      </c>
      <c r="G152" s="86">
        <v>0.01</v>
      </c>
      <c r="H152" s="86">
        <v>0</v>
      </c>
      <c r="I152" s="86">
        <v>0</v>
      </c>
      <c r="J152" s="79">
        <v>0</v>
      </c>
      <c r="K152" s="79">
        <v>0</v>
      </c>
      <c r="L152" s="79">
        <v>0</v>
      </c>
      <c r="M152" s="79">
        <v>0</v>
      </c>
      <c r="N152" s="86">
        <v>0</v>
      </c>
    </row>
    <row r="153" spans="1:14" x14ac:dyDescent="0.2">
      <c r="A153" s="86" t="s">
        <v>177</v>
      </c>
      <c r="B153" s="90" t="s">
        <v>188</v>
      </c>
      <c r="C153" s="81" t="s">
        <v>192</v>
      </c>
      <c r="D153" s="86">
        <v>1</v>
      </c>
      <c r="E153" s="86">
        <v>0</v>
      </c>
      <c r="F153" s="86">
        <v>0</v>
      </c>
      <c r="G153" s="86">
        <v>0</v>
      </c>
      <c r="H153" s="86">
        <v>0</v>
      </c>
      <c r="I153" s="86">
        <v>0</v>
      </c>
      <c r="J153" s="79">
        <v>0</v>
      </c>
      <c r="K153" s="79">
        <v>0</v>
      </c>
      <c r="L153" s="79">
        <v>0</v>
      </c>
      <c r="M153" s="79">
        <v>0</v>
      </c>
      <c r="N153" s="86">
        <v>0</v>
      </c>
    </row>
    <row r="154" spans="1:14" x14ac:dyDescent="0.2">
      <c r="A154" s="86" t="s">
        <v>177</v>
      </c>
      <c r="B154" s="90" t="s">
        <v>188</v>
      </c>
      <c r="C154" s="81" t="s">
        <v>193</v>
      </c>
      <c r="D154" s="86">
        <v>0</v>
      </c>
      <c r="E154" s="86">
        <v>0</v>
      </c>
      <c r="F154" s="86">
        <v>0</v>
      </c>
      <c r="G154" s="86">
        <v>1</v>
      </c>
      <c r="H154" s="86">
        <v>0</v>
      </c>
      <c r="I154" s="86">
        <v>0</v>
      </c>
      <c r="J154" s="79">
        <v>0</v>
      </c>
      <c r="K154" s="79">
        <v>0</v>
      </c>
      <c r="L154" s="79">
        <v>0</v>
      </c>
      <c r="M154" s="79">
        <v>0</v>
      </c>
      <c r="N154" s="86">
        <v>0</v>
      </c>
    </row>
    <row r="155" spans="1:14" x14ac:dyDescent="0.2">
      <c r="A155" s="86" t="s">
        <v>177</v>
      </c>
      <c r="B155" s="90" t="s">
        <v>188</v>
      </c>
      <c r="C155" s="81" t="s">
        <v>194</v>
      </c>
      <c r="D155" s="86">
        <v>0</v>
      </c>
      <c r="E155" s="86">
        <v>0</v>
      </c>
      <c r="F155" s="86">
        <v>0</v>
      </c>
      <c r="G155" s="86">
        <v>1</v>
      </c>
      <c r="H155" s="86">
        <v>0</v>
      </c>
      <c r="I155" s="86">
        <v>0</v>
      </c>
      <c r="J155" s="79">
        <v>0</v>
      </c>
      <c r="K155" s="79">
        <v>0</v>
      </c>
      <c r="L155" s="79">
        <v>0</v>
      </c>
      <c r="M155" s="79">
        <v>0</v>
      </c>
      <c r="N155" s="86">
        <v>0</v>
      </c>
    </row>
    <row r="156" spans="1:14" x14ac:dyDescent="0.2">
      <c r="A156" s="86" t="s">
        <v>177</v>
      </c>
      <c r="B156" s="90" t="s">
        <v>188</v>
      </c>
      <c r="C156" s="81" t="s">
        <v>195</v>
      </c>
      <c r="D156" s="87">
        <v>0</v>
      </c>
      <c r="E156" s="87">
        <v>0</v>
      </c>
      <c r="F156" s="87">
        <v>0</v>
      </c>
      <c r="G156" s="87">
        <v>0.6</v>
      </c>
      <c r="H156" s="87">
        <v>0</v>
      </c>
      <c r="I156" s="87">
        <v>0</v>
      </c>
      <c r="J156" s="89">
        <v>0</v>
      </c>
      <c r="K156" s="89">
        <v>0</v>
      </c>
      <c r="L156" s="89">
        <v>0</v>
      </c>
      <c r="M156" s="87">
        <v>0.4</v>
      </c>
      <c r="N156" s="86">
        <v>0</v>
      </c>
    </row>
    <row r="157" spans="1:14" x14ac:dyDescent="0.2">
      <c r="A157" s="86" t="s">
        <v>177</v>
      </c>
      <c r="B157" s="90" t="s">
        <v>188</v>
      </c>
      <c r="C157" s="81" t="s">
        <v>196</v>
      </c>
      <c r="D157" s="86">
        <v>0</v>
      </c>
      <c r="E157" s="86">
        <v>0</v>
      </c>
      <c r="F157" s="86">
        <v>0</v>
      </c>
      <c r="G157" s="86">
        <v>0</v>
      </c>
      <c r="H157" s="86">
        <v>0</v>
      </c>
      <c r="I157" s="86">
        <v>0</v>
      </c>
      <c r="J157" s="79">
        <v>0</v>
      </c>
      <c r="K157" s="79">
        <v>0</v>
      </c>
      <c r="L157" s="79">
        <v>0</v>
      </c>
      <c r="M157" s="79">
        <v>0</v>
      </c>
      <c r="N157" s="86">
        <v>1</v>
      </c>
    </row>
    <row r="158" spans="1:14" x14ac:dyDescent="0.2">
      <c r="A158" s="86" t="s">
        <v>177</v>
      </c>
      <c r="B158" s="90" t="s">
        <v>188</v>
      </c>
      <c r="C158" s="81" t="s">
        <v>197</v>
      </c>
      <c r="D158" s="86">
        <v>0</v>
      </c>
      <c r="E158" s="86">
        <v>1</v>
      </c>
      <c r="F158" s="86">
        <v>0</v>
      </c>
      <c r="G158" s="86">
        <v>0</v>
      </c>
      <c r="H158" s="86">
        <v>0</v>
      </c>
      <c r="I158" s="86">
        <v>0</v>
      </c>
      <c r="J158" s="79">
        <v>0</v>
      </c>
      <c r="K158" s="79">
        <v>0</v>
      </c>
      <c r="L158" s="79">
        <v>0</v>
      </c>
      <c r="M158" s="79">
        <v>0</v>
      </c>
      <c r="N158" s="86">
        <v>0</v>
      </c>
    </row>
    <row r="159" spans="1:14" x14ac:dyDescent="0.2">
      <c r="A159" s="86" t="s">
        <v>177</v>
      </c>
      <c r="B159" s="90" t="s">
        <v>188</v>
      </c>
      <c r="C159" s="81" t="s">
        <v>198</v>
      </c>
      <c r="D159" s="86">
        <v>0</v>
      </c>
      <c r="E159" s="86">
        <v>1</v>
      </c>
      <c r="F159" s="86">
        <v>0</v>
      </c>
      <c r="G159" s="86">
        <v>0</v>
      </c>
      <c r="H159" s="86">
        <v>0</v>
      </c>
      <c r="I159" s="86">
        <v>0</v>
      </c>
      <c r="J159" s="79">
        <v>0</v>
      </c>
      <c r="K159" s="79">
        <v>0</v>
      </c>
      <c r="L159" s="79">
        <v>0</v>
      </c>
      <c r="M159" s="79">
        <v>0</v>
      </c>
      <c r="N159" s="86">
        <v>0</v>
      </c>
    </row>
    <row r="160" spans="1:14" x14ac:dyDescent="0.2">
      <c r="A160" s="86" t="s">
        <v>177</v>
      </c>
      <c r="B160" s="90" t="s">
        <v>188</v>
      </c>
      <c r="C160" s="81" t="s">
        <v>199</v>
      </c>
      <c r="D160" s="86">
        <v>0</v>
      </c>
      <c r="E160" s="86">
        <v>0.9</v>
      </c>
      <c r="F160" s="86">
        <v>0</v>
      </c>
      <c r="G160" s="86">
        <v>0.1</v>
      </c>
      <c r="H160" s="86">
        <v>0</v>
      </c>
      <c r="I160" s="86">
        <v>0</v>
      </c>
      <c r="J160" s="79">
        <v>0</v>
      </c>
      <c r="K160" s="79">
        <v>0</v>
      </c>
      <c r="L160" s="79">
        <v>0</v>
      </c>
      <c r="M160" s="79">
        <v>0</v>
      </c>
      <c r="N160" s="86">
        <v>0</v>
      </c>
    </row>
    <row r="161" spans="1:14" x14ac:dyDescent="0.2">
      <c r="A161" s="86" t="s">
        <v>177</v>
      </c>
      <c r="B161" s="90" t="s">
        <v>188</v>
      </c>
      <c r="C161" s="81" t="s">
        <v>200</v>
      </c>
      <c r="D161" s="86">
        <v>0</v>
      </c>
      <c r="E161" s="86">
        <v>1</v>
      </c>
      <c r="F161" s="86">
        <v>0</v>
      </c>
      <c r="G161" s="86">
        <v>0</v>
      </c>
      <c r="H161" s="86">
        <v>0</v>
      </c>
      <c r="I161" s="86">
        <v>0</v>
      </c>
      <c r="J161" s="79">
        <v>0</v>
      </c>
      <c r="K161" s="79">
        <v>0</v>
      </c>
      <c r="L161" s="79">
        <v>0</v>
      </c>
      <c r="M161" s="79">
        <v>0</v>
      </c>
      <c r="N161" s="86">
        <v>0</v>
      </c>
    </row>
    <row r="162" spans="1:14" x14ac:dyDescent="0.2">
      <c r="A162" s="86" t="s">
        <v>177</v>
      </c>
      <c r="B162" s="90" t="s">
        <v>188</v>
      </c>
      <c r="C162" s="81" t="s">
        <v>201</v>
      </c>
      <c r="D162" s="86">
        <v>1</v>
      </c>
      <c r="E162" s="86">
        <v>0</v>
      </c>
      <c r="F162" s="86">
        <v>0</v>
      </c>
      <c r="G162" s="86">
        <v>0</v>
      </c>
      <c r="H162" s="86">
        <v>0</v>
      </c>
      <c r="I162" s="86">
        <v>0</v>
      </c>
      <c r="J162" s="79">
        <v>0</v>
      </c>
      <c r="K162" s="79">
        <v>0</v>
      </c>
      <c r="L162" s="79">
        <v>0</v>
      </c>
      <c r="M162" s="79">
        <v>0</v>
      </c>
      <c r="N162" s="86">
        <v>0</v>
      </c>
    </row>
    <row r="163" spans="1:14" x14ac:dyDescent="0.2">
      <c r="A163" s="86" t="s">
        <v>177</v>
      </c>
      <c r="B163" s="90" t="s">
        <v>188</v>
      </c>
      <c r="C163" s="81" t="s">
        <v>202</v>
      </c>
      <c r="D163" s="86">
        <v>0</v>
      </c>
      <c r="E163" s="86">
        <v>0</v>
      </c>
      <c r="F163" s="86">
        <v>0</v>
      </c>
      <c r="G163" s="86">
        <v>1</v>
      </c>
      <c r="H163" s="86">
        <v>0</v>
      </c>
      <c r="I163" s="86">
        <v>0</v>
      </c>
      <c r="J163" s="79">
        <v>0</v>
      </c>
      <c r="K163" s="79">
        <v>0</v>
      </c>
      <c r="L163" s="79">
        <v>0</v>
      </c>
      <c r="M163" s="79">
        <v>0</v>
      </c>
      <c r="N163" s="86">
        <v>0</v>
      </c>
    </row>
    <row r="164" spans="1:14" x14ac:dyDescent="0.2">
      <c r="A164" s="86" t="s">
        <v>177</v>
      </c>
      <c r="B164" s="90" t="s">
        <v>188</v>
      </c>
      <c r="C164" s="81" t="s">
        <v>203</v>
      </c>
      <c r="D164" s="86">
        <v>1</v>
      </c>
      <c r="E164" s="86">
        <v>0</v>
      </c>
      <c r="F164" s="86">
        <v>0</v>
      </c>
      <c r="G164" s="86">
        <v>0</v>
      </c>
      <c r="H164" s="86">
        <v>0</v>
      </c>
      <c r="I164" s="86">
        <v>0</v>
      </c>
      <c r="J164" s="79">
        <v>0</v>
      </c>
      <c r="K164" s="79">
        <v>0</v>
      </c>
      <c r="L164" s="79">
        <v>0</v>
      </c>
      <c r="M164" s="79">
        <v>0</v>
      </c>
      <c r="N164" s="86">
        <v>0</v>
      </c>
    </row>
    <row r="165" spans="1:14" x14ac:dyDescent="0.2">
      <c r="A165" s="86" t="s">
        <v>177</v>
      </c>
      <c r="B165" s="90" t="s">
        <v>188</v>
      </c>
      <c r="C165" s="81" t="s">
        <v>204</v>
      </c>
      <c r="D165" s="86">
        <v>0</v>
      </c>
      <c r="E165" s="86">
        <v>0.3</v>
      </c>
      <c r="F165" s="86">
        <v>0</v>
      </c>
      <c r="G165" s="86">
        <v>0.7</v>
      </c>
      <c r="H165" s="86">
        <v>0</v>
      </c>
      <c r="I165" s="86">
        <v>0</v>
      </c>
      <c r="J165" s="79">
        <v>0</v>
      </c>
      <c r="K165" s="79">
        <v>0</v>
      </c>
      <c r="L165" s="79">
        <v>0</v>
      </c>
      <c r="M165" s="79">
        <v>0</v>
      </c>
      <c r="N165" s="86">
        <v>0</v>
      </c>
    </row>
    <row r="166" spans="1:14" x14ac:dyDescent="0.2">
      <c r="A166" s="86" t="s">
        <v>177</v>
      </c>
      <c r="B166" s="90" t="s">
        <v>1054</v>
      </c>
      <c r="C166" s="81" t="s">
        <v>168</v>
      </c>
      <c r="D166" s="86">
        <v>0</v>
      </c>
      <c r="E166" s="86">
        <v>0.5</v>
      </c>
      <c r="F166" s="86">
        <v>0</v>
      </c>
      <c r="G166" s="86">
        <v>0</v>
      </c>
      <c r="H166" s="86">
        <v>0</v>
      </c>
      <c r="I166" s="86">
        <v>0</v>
      </c>
      <c r="J166" s="79">
        <v>0</v>
      </c>
      <c r="K166" s="79">
        <v>0</v>
      </c>
      <c r="L166" s="79">
        <v>0</v>
      </c>
      <c r="M166" s="79">
        <v>0</v>
      </c>
      <c r="N166" s="86">
        <v>0.5</v>
      </c>
    </row>
    <row r="167" spans="1:14" x14ac:dyDescent="0.2">
      <c r="A167" s="86" t="s">
        <v>177</v>
      </c>
      <c r="B167" s="90" t="s">
        <v>1055</v>
      </c>
      <c r="C167" s="81" t="s">
        <v>170</v>
      </c>
      <c r="D167" s="86">
        <v>0.8</v>
      </c>
      <c r="E167" s="86">
        <v>0</v>
      </c>
      <c r="F167" s="86">
        <v>0.2</v>
      </c>
      <c r="G167" s="86">
        <v>0</v>
      </c>
      <c r="H167" s="86">
        <v>0</v>
      </c>
      <c r="I167" s="86">
        <v>0</v>
      </c>
      <c r="J167" s="79">
        <v>0</v>
      </c>
      <c r="K167" s="79">
        <v>0</v>
      </c>
      <c r="L167" s="79">
        <v>0</v>
      </c>
      <c r="M167" s="79">
        <v>0</v>
      </c>
      <c r="N167" s="86">
        <v>0</v>
      </c>
    </row>
    <row r="168" spans="1:14" x14ac:dyDescent="0.2">
      <c r="A168" s="86" t="s">
        <v>177</v>
      </c>
      <c r="B168" s="90" t="s">
        <v>1056</v>
      </c>
      <c r="C168" s="81" t="s">
        <v>172</v>
      </c>
      <c r="D168" s="86">
        <v>0.7</v>
      </c>
      <c r="E168" s="86">
        <v>0.1</v>
      </c>
      <c r="F168" s="86">
        <v>0.1</v>
      </c>
      <c r="G168" s="86">
        <v>0</v>
      </c>
      <c r="H168" s="88">
        <v>0.1</v>
      </c>
      <c r="I168" s="86">
        <v>0</v>
      </c>
      <c r="J168" s="79">
        <v>0</v>
      </c>
      <c r="K168" s="79">
        <v>0</v>
      </c>
      <c r="L168" s="79">
        <v>0</v>
      </c>
      <c r="M168" s="79">
        <v>0</v>
      </c>
      <c r="N168" s="86">
        <v>0</v>
      </c>
    </row>
    <row r="169" spans="1:14" x14ac:dyDescent="0.2">
      <c r="A169" s="86" t="s">
        <v>177</v>
      </c>
      <c r="B169" s="90" t="s">
        <v>1057</v>
      </c>
      <c r="C169" s="81" t="s">
        <v>173</v>
      </c>
      <c r="D169" s="86">
        <v>1</v>
      </c>
      <c r="E169" s="86">
        <v>0</v>
      </c>
      <c r="F169" s="86">
        <v>0</v>
      </c>
      <c r="G169" s="86">
        <v>0</v>
      </c>
      <c r="H169" s="86">
        <v>0</v>
      </c>
      <c r="I169" s="86">
        <v>0</v>
      </c>
      <c r="J169" s="79">
        <v>0</v>
      </c>
      <c r="K169" s="79">
        <v>0</v>
      </c>
      <c r="L169" s="79">
        <v>0</v>
      </c>
      <c r="M169" s="79">
        <v>0</v>
      </c>
      <c r="N169" s="86">
        <v>0</v>
      </c>
    </row>
    <row r="170" spans="1:14" x14ac:dyDescent="0.2">
      <c r="A170" s="86" t="s">
        <v>177</v>
      </c>
      <c r="B170" s="90" t="s">
        <v>1058</v>
      </c>
      <c r="C170" s="81" t="s">
        <v>174</v>
      </c>
      <c r="D170" s="87">
        <v>7.0000000000000007E-2</v>
      </c>
      <c r="E170" s="87">
        <v>0.03</v>
      </c>
      <c r="F170" s="87">
        <v>0</v>
      </c>
      <c r="G170" s="87">
        <v>0</v>
      </c>
      <c r="H170" s="87">
        <v>0</v>
      </c>
      <c r="I170" s="87">
        <v>0</v>
      </c>
      <c r="J170" s="89">
        <v>0.9</v>
      </c>
      <c r="K170" s="89">
        <v>0</v>
      </c>
      <c r="L170" s="89">
        <v>0</v>
      </c>
      <c r="M170" s="89">
        <v>0</v>
      </c>
      <c r="N170" s="87">
        <v>0</v>
      </c>
    </row>
    <row r="171" spans="1:14" x14ac:dyDescent="0.2">
      <c r="A171" s="86" t="s">
        <v>177</v>
      </c>
      <c r="B171" s="90" t="s">
        <v>1059</v>
      </c>
      <c r="C171" s="81" t="s">
        <v>951</v>
      </c>
      <c r="D171" s="86">
        <v>0</v>
      </c>
      <c r="E171" s="86">
        <v>0</v>
      </c>
      <c r="F171" s="86">
        <v>1</v>
      </c>
      <c r="G171" s="86">
        <v>0</v>
      </c>
      <c r="H171" s="86">
        <v>0</v>
      </c>
      <c r="I171" s="86">
        <v>0</v>
      </c>
      <c r="J171" s="79">
        <v>0</v>
      </c>
      <c r="K171" s="79">
        <v>0</v>
      </c>
      <c r="L171" s="79">
        <v>0</v>
      </c>
      <c r="M171" s="79">
        <v>0</v>
      </c>
      <c r="N171" s="86">
        <v>0</v>
      </c>
    </row>
    <row r="172" spans="1:14" x14ac:dyDescent="0.2">
      <c r="A172" s="86" t="s">
        <v>205</v>
      </c>
      <c r="B172" s="93" t="s">
        <v>206</v>
      </c>
      <c r="C172" s="81" t="s">
        <v>207</v>
      </c>
      <c r="D172" s="86">
        <v>0.5</v>
      </c>
      <c r="E172" s="86">
        <v>0</v>
      </c>
      <c r="F172" s="86">
        <v>0.5</v>
      </c>
      <c r="G172" s="86">
        <v>0</v>
      </c>
      <c r="H172" s="86">
        <v>0</v>
      </c>
      <c r="I172" s="86">
        <v>0</v>
      </c>
      <c r="J172" s="79">
        <v>0</v>
      </c>
      <c r="K172" s="79">
        <v>0</v>
      </c>
      <c r="L172" s="79">
        <v>0</v>
      </c>
      <c r="M172" s="79">
        <v>0</v>
      </c>
      <c r="N172" s="86">
        <v>0</v>
      </c>
    </row>
    <row r="173" spans="1:14" x14ac:dyDescent="0.2">
      <c r="A173" s="86" t="s">
        <v>205</v>
      </c>
      <c r="B173" s="93" t="s">
        <v>206</v>
      </c>
      <c r="C173" s="81" t="s">
        <v>209</v>
      </c>
      <c r="D173" s="86">
        <v>0.9</v>
      </c>
      <c r="E173" s="86">
        <v>0</v>
      </c>
      <c r="F173" s="86">
        <v>0</v>
      </c>
      <c r="G173" s="86">
        <v>0</v>
      </c>
      <c r="H173" s="86">
        <v>0</v>
      </c>
      <c r="I173" s="86">
        <v>0</v>
      </c>
      <c r="J173" s="79">
        <v>0</v>
      </c>
      <c r="K173" s="79">
        <v>0</v>
      </c>
      <c r="L173" s="79">
        <v>0</v>
      </c>
      <c r="M173" s="79">
        <v>0</v>
      </c>
      <c r="N173" s="86">
        <v>0.1</v>
      </c>
    </row>
    <row r="174" spans="1:14" x14ac:dyDescent="0.2">
      <c r="A174" s="87" t="s">
        <v>205</v>
      </c>
      <c r="B174" s="93" t="s">
        <v>206</v>
      </c>
      <c r="C174" s="81" t="s">
        <v>210</v>
      </c>
      <c r="D174" s="87">
        <v>7.0000000000000007E-2</v>
      </c>
      <c r="E174" s="87">
        <v>0.03</v>
      </c>
      <c r="F174" s="87">
        <v>0</v>
      </c>
      <c r="G174" s="87">
        <v>0</v>
      </c>
      <c r="H174" s="87">
        <v>0</v>
      </c>
      <c r="I174" s="87">
        <v>0</v>
      </c>
      <c r="J174" s="89">
        <v>0</v>
      </c>
      <c r="K174" s="89">
        <v>0</v>
      </c>
      <c r="L174" s="89">
        <v>0</v>
      </c>
      <c r="M174" s="89">
        <v>0.9</v>
      </c>
      <c r="N174" s="87">
        <v>0</v>
      </c>
    </row>
    <row r="175" spans="1:14" x14ac:dyDescent="0.2">
      <c r="A175" s="86" t="s">
        <v>205</v>
      </c>
      <c r="B175" s="93" t="s">
        <v>206</v>
      </c>
      <c r="C175" s="81" t="s">
        <v>211</v>
      </c>
      <c r="D175" s="86">
        <v>0</v>
      </c>
      <c r="E175" s="86">
        <v>0.6</v>
      </c>
      <c r="F175" s="86">
        <v>0.2</v>
      </c>
      <c r="G175" s="86">
        <v>0</v>
      </c>
      <c r="H175" s="86">
        <v>0.2</v>
      </c>
      <c r="I175" s="86">
        <v>0</v>
      </c>
      <c r="J175" s="79">
        <v>0</v>
      </c>
      <c r="K175" s="79">
        <v>0</v>
      </c>
      <c r="L175" s="79">
        <v>0</v>
      </c>
      <c r="M175" s="79">
        <v>0</v>
      </c>
      <c r="N175" s="86">
        <v>0</v>
      </c>
    </row>
    <row r="176" spans="1:14" x14ac:dyDescent="0.2">
      <c r="A176" s="86" t="s">
        <v>205</v>
      </c>
      <c r="B176" s="93" t="s">
        <v>206</v>
      </c>
      <c r="C176" s="81" t="s">
        <v>212</v>
      </c>
      <c r="D176" s="86">
        <v>1</v>
      </c>
      <c r="E176" s="86">
        <v>0</v>
      </c>
      <c r="F176" s="86">
        <v>0</v>
      </c>
      <c r="G176" s="86">
        <v>0</v>
      </c>
      <c r="H176" s="86">
        <v>0</v>
      </c>
      <c r="I176" s="86">
        <v>0</v>
      </c>
      <c r="J176" s="79">
        <v>0</v>
      </c>
      <c r="K176" s="79">
        <v>0</v>
      </c>
      <c r="L176" s="79">
        <v>0</v>
      </c>
      <c r="M176" s="79">
        <v>0</v>
      </c>
      <c r="N176" s="86">
        <v>0</v>
      </c>
    </row>
    <row r="177" spans="1:14" x14ac:dyDescent="0.2">
      <c r="A177" s="86" t="s">
        <v>205</v>
      </c>
      <c r="B177" s="93" t="s">
        <v>206</v>
      </c>
      <c r="C177" s="81" t="s">
        <v>213</v>
      </c>
      <c r="D177" s="86">
        <v>0.5</v>
      </c>
      <c r="E177" s="86">
        <v>0</v>
      </c>
      <c r="F177" s="86">
        <v>0.5</v>
      </c>
      <c r="G177" s="86">
        <v>0</v>
      </c>
      <c r="H177" s="86">
        <v>0</v>
      </c>
      <c r="I177" s="86">
        <v>0</v>
      </c>
      <c r="J177" s="79">
        <v>0</v>
      </c>
      <c r="K177" s="79">
        <v>0</v>
      </c>
      <c r="L177" s="79">
        <v>0</v>
      </c>
      <c r="M177" s="79">
        <v>0</v>
      </c>
      <c r="N177" s="86">
        <v>0</v>
      </c>
    </row>
    <row r="178" spans="1:14" x14ac:dyDescent="0.2">
      <c r="A178" s="87" t="s">
        <v>205</v>
      </c>
      <c r="B178" s="93" t="s">
        <v>206</v>
      </c>
      <c r="C178" s="81" t="s">
        <v>214</v>
      </c>
      <c r="D178" s="87">
        <v>1</v>
      </c>
      <c r="E178" s="87">
        <v>0</v>
      </c>
      <c r="F178" s="87">
        <v>0</v>
      </c>
      <c r="G178" s="87">
        <v>0</v>
      </c>
      <c r="H178" s="87">
        <v>0</v>
      </c>
      <c r="I178" s="87">
        <v>0</v>
      </c>
      <c r="J178" s="89">
        <v>0</v>
      </c>
      <c r="K178" s="89">
        <v>0</v>
      </c>
      <c r="L178" s="89">
        <v>0</v>
      </c>
      <c r="M178" s="89">
        <v>0</v>
      </c>
      <c r="N178" s="87">
        <v>0</v>
      </c>
    </row>
    <row r="179" spans="1:14" x14ac:dyDescent="0.2">
      <c r="A179" s="87" t="s">
        <v>205</v>
      </c>
      <c r="B179" s="93" t="s">
        <v>206</v>
      </c>
      <c r="C179" s="81" t="s">
        <v>215</v>
      </c>
      <c r="D179" s="87">
        <v>0.5</v>
      </c>
      <c r="E179" s="87">
        <v>0.5</v>
      </c>
      <c r="F179" s="87">
        <v>0</v>
      </c>
      <c r="G179" s="87">
        <v>0</v>
      </c>
      <c r="H179" s="87">
        <v>0</v>
      </c>
      <c r="I179" s="87">
        <v>0</v>
      </c>
      <c r="J179" s="89">
        <v>0</v>
      </c>
      <c r="K179" s="89">
        <v>0</v>
      </c>
      <c r="L179" s="89">
        <v>0</v>
      </c>
      <c r="M179" s="89">
        <v>0</v>
      </c>
      <c r="N179" s="87">
        <v>0</v>
      </c>
    </row>
    <row r="180" spans="1:14" x14ac:dyDescent="0.2">
      <c r="A180" s="87" t="s">
        <v>205</v>
      </c>
      <c r="B180" s="93" t="s">
        <v>206</v>
      </c>
      <c r="C180" s="81" t="s">
        <v>216</v>
      </c>
      <c r="D180" s="87">
        <v>0.99</v>
      </c>
      <c r="E180" s="87">
        <v>0</v>
      </c>
      <c r="F180" s="87">
        <v>0</v>
      </c>
      <c r="G180" s="87">
        <v>0</v>
      </c>
      <c r="H180" s="87">
        <v>0</v>
      </c>
      <c r="I180" s="87">
        <v>0</v>
      </c>
      <c r="J180" s="89">
        <v>0</v>
      </c>
      <c r="K180" s="89">
        <v>0</v>
      </c>
      <c r="L180" s="89">
        <v>0</v>
      </c>
      <c r="M180" s="89">
        <v>0</v>
      </c>
      <c r="N180" s="87">
        <v>0.01</v>
      </c>
    </row>
    <row r="181" spans="1:14" x14ac:dyDescent="0.2">
      <c r="A181" s="86" t="s">
        <v>205</v>
      </c>
      <c r="B181" s="93" t="s">
        <v>206</v>
      </c>
      <c r="C181" s="81" t="s">
        <v>217</v>
      </c>
      <c r="D181" s="86">
        <v>0.9</v>
      </c>
      <c r="E181" s="86">
        <v>0.1</v>
      </c>
      <c r="F181" s="86">
        <v>0</v>
      </c>
      <c r="G181" s="86">
        <v>0</v>
      </c>
      <c r="H181" s="86">
        <v>0</v>
      </c>
      <c r="I181" s="86">
        <v>0</v>
      </c>
      <c r="J181" s="79">
        <v>0</v>
      </c>
      <c r="K181" s="79">
        <v>0</v>
      </c>
      <c r="L181" s="79">
        <v>0</v>
      </c>
      <c r="M181" s="79">
        <v>0</v>
      </c>
      <c r="N181" s="86">
        <v>1E-3</v>
      </c>
    </row>
    <row r="182" spans="1:14" x14ac:dyDescent="0.2">
      <c r="A182" s="86" t="s">
        <v>205</v>
      </c>
      <c r="B182" s="93" t="s">
        <v>206</v>
      </c>
      <c r="C182" s="81" t="s">
        <v>218</v>
      </c>
      <c r="D182" s="86">
        <v>0</v>
      </c>
      <c r="E182" s="86">
        <v>1</v>
      </c>
      <c r="F182" s="86">
        <v>0</v>
      </c>
      <c r="G182" s="86">
        <v>0</v>
      </c>
      <c r="H182" s="86">
        <v>0</v>
      </c>
      <c r="I182" s="86">
        <v>0</v>
      </c>
      <c r="J182" s="79">
        <v>0</v>
      </c>
      <c r="K182" s="79">
        <v>0</v>
      </c>
      <c r="L182" s="79">
        <v>0</v>
      </c>
      <c r="M182" s="79">
        <v>0</v>
      </c>
      <c r="N182" s="86">
        <v>0</v>
      </c>
    </row>
    <row r="183" spans="1:14" x14ac:dyDescent="0.2">
      <c r="A183" s="86" t="s">
        <v>205</v>
      </c>
      <c r="B183" s="93" t="s">
        <v>206</v>
      </c>
      <c r="C183" s="81" t="s">
        <v>219</v>
      </c>
      <c r="D183" s="86">
        <v>0</v>
      </c>
      <c r="E183" s="86">
        <v>1</v>
      </c>
      <c r="F183" s="86">
        <v>0</v>
      </c>
      <c r="G183" s="86">
        <v>0</v>
      </c>
      <c r="H183" s="86">
        <v>0</v>
      </c>
      <c r="I183" s="86">
        <v>0</v>
      </c>
      <c r="J183" s="79">
        <v>0</v>
      </c>
      <c r="K183" s="79">
        <v>0</v>
      </c>
      <c r="L183" s="79">
        <v>0</v>
      </c>
      <c r="M183" s="79">
        <v>0</v>
      </c>
      <c r="N183" s="86">
        <v>0</v>
      </c>
    </row>
    <row r="184" spans="1:14" x14ac:dyDescent="0.2">
      <c r="A184" s="86" t="s">
        <v>205</v>
      </c>
      <c r="B184" s="93" t="s">
        <v>206</v>
      </c>
      <c r="C184" s="81" t="s">
        <v>155</v>
      </c>
      <c r="D184" s="86">
        <v>0.3</v>
      </c>
      <c r="E184" s="86">
        <v>1E-3</v>
      </c>
      <c r="F184" s="86">
        <v>0.7</v>
      </c>
      <c r="G184" s="86">
        <v>0</v>
      </c>
      <c r="H184" s="86">
        <v>0</v>
      </c>
      <c r="I184" s="86">
        <v>0</v>
      </c>
      <c r="J184" s="79">
        <v>0</v>
      </c>
      <c r="K184" s="79">
        <v>0</v>
      </c>
      <c r="L184" s="79">
        <v>0</v>
      </c>
      <c r="M184" s="79">
        <v>0</v>
      </c>
      <c r="N184" s="86">
        <v>0</v>
      </c>
    </row>
    <row r="185" spans="1:14" x14ac:dyDescent="0.2">
      <c r="A185" s="86" t="s">
        <v>205</v>
      </c>
      <c r="B185" s="93" t="s">
        <v>206</v>
      </c>
      <c r="C185" s="81" t="s">
        <v>220</v>
      </c>
      <c r="D185" s="86">
        <v>0.1</v>
      </c>
      <c r="E185" s="86">
        <v>0.2</v>
      </c>
      <c r="F185" s="86">
        <v>0.6</v>
      </c>
      <c r="G185" s="86">
        <v>0</v>
      </c>
      <c r="H185" s="86">
        <v>0</v>
      </c>
      <c r="I185" s="86">
        <v>0</v>
      </c>
      <c r="J185" s="86">
        <v>0.1</v>
      </c>
      <c r="K185" s="79">
        <v>0</v>
      </c>
      <c r="L185" s="79">
        <v>0</v>
      </c>
      <c r="M185" s="79">
        <v>0</v>
      </c>
      <c r="N185" s="86">
        <v>0</v>
      </c>
    </row>
    <row r="186" spans="1:14" x14ac:dyDescent="0.2">
      <c r="A186" s="86" t="s">
        <v>205</v>
      </c>
      <c r="B186" s="93" t="s">
        <v>206</v>
      </c>
      <c r="C186" s="81" t="s">
        <v>221</v>
      </c>
      <c r="D186" s="86">
        <v>0.9</v>
      </c>
      <c r="E186" s="86">
        <v>0</v>
      </c>
      <c r="F186" s="86">
        <v>0</v>
      </c>
      <c r="G186" s="86">
        <v>0</v>
      </c>
      <c r="H186" s="86">
        <v>0</v>
      </c>
      <c r="I186" s="86">
        <v>0.1</v>
      </c>
      <c r="J186" s="79">
        <v>0</v>
      </c>
      <c r="K186" s="79">
        <v>0</v>
      </c>
      <c r="L186" s="79">
        <v>0</v>
      </c>
      <c r="M186" s="79">
        <v>0</v>
      </c>
      <c r="N186" s="86">
        <v>0</v>
      </c>
    </row>
    <row r="187" spans="1:14" x14ac:dyDescent="0.2">
      <c r="A187" s="86" t="s">
        <v>205</v>
      </c>
      <c r="B187" s="90" t="s">
        <v>222</v>
      </c>
      <c r="C187" s="81" t="s">
        <v>223</v>
      </c>
      <c r="D187" s="86">
        <v>0.7</v>
      </c>
      <c r="E187" s="86">
        <v>0.2</v>
      </c>
      <c r="F187" s="86">
        <v>0.1</v>
      </c>
      <c r="G187" s="86">
        <v>0</v>
      </c>
      <c r="H187" s="86">
        <v>0</v>
      </c>
      <c r="I187" s="86">
        <v>0</v>
      </c>
      <c r="J187" s="79">
        <v>0</v>
      </c>
      <c r="K187" s="79">
        <v>0</v>
      </c>
      <c r="L187" s="79">
        <v>0</v>
      </c>
      <c r="M187" s="79">
        <v>0</v>
      </c>
      <c r="N187" s="86">
        <v>0</v>
      </c>
    </row>
    <row r="188" spans="1:14" x14ac:dyDescent="0.2">
      <c r="A188" s="86" t="s">
        <v>205</v>
      </c>
      <c r="B188" s="90" t="s">
        <v>222</v>
      </c>
      <c r="C188" s="81" t="s">
        <v>225</v>
      </c>
      <c r="D188" s="86">
        <v>0.7</v>
      </c>
      <c r="E188" s="86">
        <v>0.2</v>
      </c>
      <c r="F188" s="86">
        <v>0.1</v>
      </c>
      <c r="G188" s="86">
        <v>0</v>
      </c>
      <c r="H188" s="86">
        <v>0</v>
      </c>
      <c r="I188" s="86">
        <v>0</v>
      </c>
      <c r="J188" s="79">
        <v>0</v>
      </c>
      <c r="K188" s="79">
        <v>0</v>
      </c>
      <c r="L188" s="79">
        <v>0</v>
      </c>
      <c r="M188" s="79">
        <v>0</v>
      </c>
      <c r="N188" s="86">
        <v>0</v>
      </c>
    </row>
    <row r="189" spans="1:14" x14ac:dyDescent="0.2">
      <c r="A189" s="86" t="s">
        <v>205</v>
      </c>
      <c r="B189" s="90" t="s">
        <v>222</v>
      </c>
      <c r="C189" s="81" t="s">
        <v>226</v>
      </c>
      <c r="D189" s="86">
        <v>0</v>
      </c>
      <c r="E189" s="86">
        <v>1</v>
      </c>
      <c r="F189" s="86">
        <v>0</v>
      </c>
      <c r="G189" s="86">
        <v>0</v>
      </c>
      <c r="H189" s="86">
        <v>0</v>
      </c>
      <c r="I189" s="86">
        <v>0</v>
      </c>
      <c r="J189" s="79">
        <v>0</v>
      </c>
      <c r="K189" s="79">
        <v>0</v>
      </c>
      <c r="L189" s="79">
        <v>0</v>
      </c>
      <c r="M189" s="79">
        <v>0</v>
      </c>
      <c r="N189" s="86">
        <v>0</v>
      </c>
    </row>
    <row r="190" spans="1:14" x14ac:dyDescent="0.2">
      <c r="A190" s="86" t="s">
        <v>205</v>
      </c>
      <c r="B190" s="90" t="s">
        <v>222</v>
      </c>
      <c r="C190" s="81" t="s">
        <v>227</v>
      </c>
      <c r="D190" s="86">
        <v>1</v>
      </c>
      <c r="E190" s="86">
        <v>0</v>
      </c>
      <c r="F190" s="86">
        <v>0</v>
      </c>
      <c r="G190" s="86">
        <v>0</v>
      </c>
      <c r="H190" s="86">
        <v>0</v>
      </c>
      <c r="I190" s="86">
        <v>0</v>
      </c>
      <c r="J190" s="79">
        <v>0</v>
      </c>
      <c r="K190" s="79">
        <v>0</v>
      </c>
      <c r="L190" s="79">
        <v>0</v>
      </c>
      <c r="M190" s="79">
        <v>0</v>
      </c>
      <c r="N190" s="86">
        <v>0</v>
      </c>
    </row>
    <row r="191" spans="1:14" x14ac:dyDescent="0.2">
      <c r="A191" s="86" t="s">
        <v>205</v>
      </c>
      <c r="B191" s="90" t="s">
        <v>222</v>
      </c>
      <c r="C191" s="81" t="s">
        <v>228</v>
      </c>
      <c r="D191" s="86">
        <v>0.6</v>
      </c>
      <c r="E191" s="86">
        <v>0</v>
      </c>
      <c r="F191" s="86">
        <v>0.1</v>
      </c>
      <c r="G191" s="86">
        <v>0</v>
      </c>
      <c r="H191" s="86">
        <v>0.3</v>
      </c>
      <c r="I191" s="86">
        <v>0</v>
      </c>
      <c r="J191" s="79">
        <v>0</v>
      </c>
      <c r="K191" s="79">
        <v>0</v>
      </c>
      <c r="L191" s="79">
        <v>0</v>
      </c>
      <c r="M191" s="79">
        <v>0</v>
      </c>
      <c r="N191" s="86">
        <v>0</v>
      </c>
    </row>
    <row r="192" spans="1:14" x14ac:dyDescent="0.2">
      <c r="A192" s="86" t="s">
        <v>205</v>
      </c>
      <c r="B192" s="90" t="s">
        <v>222</v>
      </c>
      <c r="C192" s="81" t="s">
        <v>229</v>
      </c>
      <c r="D192" s="86">
        <v>0.99</v>
      </c>
      <c r="E192" s="86">
        <v>0.01</v>
      </c>
      <c r="F192" s="86">
        <v>0</v>
      </c>
      <c r="G192" s="86">
        <v>0</v>
      </c>
      <c r="H192" s="86">
        <v>0</v>
      </c>
      <c r="I192" s="86">
        <v>0</v>
      </c>
      <c r="J192" s="79">
        <v>0</v>
      </c>
      <c r="K192" s="79">
        <v>0</v>
      </c>
      <c r="L192" s="79">
        <v>0</v>
      </c>
      <c r="M192" s="79">
        <v>0</v>
      </c>
      <c r="N192" s="86">
        <v>0</v>
      </c>
    </row>
    <row r="193" spans="1:14" x14ac:dyDescent="0.2">
      <c r="A193" s="86" t="s">
        <v>205</v>
      </c>
      <c r="B193" s="90" t="s">
        <v>222</v>
      </c>
      <c r="C193" s="81" t="s">
        <v>230</v>
      </c>
      <c r="D193" s="86">
        <v>0</v>
      </c>
      <c r="E193" s="86">
        <v>0</v>
      </c>
      <c r="F193" s="86">
        <v>0</v>
      </c>
      <c r="G193" s="86">
        <v>0</v>
      </c>
      <c r="H193" s="86">
        <v>0</v>
      </c>
      <c r="I193" s="86">
        <v>0</v>
      </c>
      <c r="J193" s="79">
        <v>0</v>
      </c>
      <c r="K193" s="79">
        <v>0</v>
      </c>
      <c r="L193" s="79">
        <v>0</v>
      </c>
      <c r="M193" s="79">
        <v>0</v>
      </c>
      <c r="N193" s="86">
        <v>0</v>
      </c>
    </row>
    <row r="194" spans="1:14" x14ac:dyDescent="0.2">
      <c r="A194" s="86" t="s">
        <v>205</v>
      </c>
      <c r="B194" s="90" t="s">
        <v>222</v>
      </c>
      <c r="C194" s="81" t="s">
        <v>231</v>
      </c>
      <c r="D194" s="86">
        <v>0.8</v>
      </c>
      <c r="E194" s="86">
        <v>0</v>
      </c>
      <c r="F194" s="86">
        <v>0.2</v>
      </c>
      <c r="G194" s="86">
        <v>0</v>
      </c>
      <c r="H194" s="86">
        <v>0</v>
      </c>
      <c r="I194" s="86">
        <v>0</v>
      </c>
      <c r="J194" s="79">
        <v>0</v>
      </c>
      <c r="K194" s="79">
        <v>0</v>
      </c>
      <c r="L194" s="79">
        <v>0</v>
      </c>
      <c r="M194" s="79">
        <v>0</v>
      </c>
      <c r="N194" s="86">
        <v>0</v>
      </c>
    </row>
    <row r="195" spans="1:14" x14ac:dyDescent="0.2">
      <c r="A195" s="86" t="s">
        <v>205</v>
      </c>
      <c r="B195" s="90" t="s">
        <v>222</v>
      </c>
      <c r="C195" s="81" t="s">
        <v>232</v>
      </c>
      <c r="D195" s="86">
        <v>1</v>
      </c>
      <c r="E195" s="86">
        <v>0</v>
      </c>
      <c r="F195" s="86">
        <v>0</v>
      </c>
      <c r="G195" s="86">
        <v>0</v>
      </c>
      <c r="H195" s="86">
        <v>0</v>
      </c>
      <c r="I195" s="86">
        <v>0</v>
      </c>
      <c r="J195" s="79">
        <v>0</v>
      </c>
      <c r="K195" s="79">
        <v>0</v>
      </c>
      <c r="L195" s="79">
        <v>0</v>
      </c>
      <c r="M195" s="79">
        <v>0</v>
      </c>
      <c r="N195" s="86">
        <v>0</v>
      </c>
    </row>
    <row r="196" spans="1:14" x14ac:dyDescent="0.2">
      <c r="A196" s="86" t="s">
        <v>205</v>
      </c>
      <c r="B196" s="90" t="s">
        <v>233</v>
      </c>
      <c r="C196" s="81" t="s">
        <v>214</v>
      </c>
      <c r="D196" s="87">
        <v>1</v>
      </c>
      <c r="E196" s="87">
        <v>0</v>
      </c>
      <c r="F196" s="87">
        <v>0</v>
      </c>
      <c r="G196" s="87">
        <v>0</v>
      </c>
      <c r="H196" s="87">
        <v>0</v>
      </c>
      <c r="I196" s="87">
        <v>0</v>
      </c>
      <c r="J196" s="89">
        <v>0</v>
      </c>
      <c r="K196" s="89">
        <v>0</v>
      </c>
      <c r="L196" s="79">
        <v>0</v>
      </c>
      <c r="M196" s="79">
        <v>0</v>
      </c>
      <c r="N196" s="86">
        <v>0</v>
      </c>
    </row>
    <row r="197" spans="1:14" x14ac:dyDescent="0.2">
      <c r="A197" s="86" t="s">
        <v>205</v>
      </c>
      <c r="B197" s="90" t="s">
        <v>233</v>
      </c>
      <c r="C197" s="81" t="s">
        <v>217</v>
      </c>
      <c r="D197" s="86">
        <v>0.9</v>
      </c>
      <c r="E197" s="86">
        <v>0.1</v>
      </c>
      <c r="F197" s="86">
        <v>0</v>
      </c>
      <c r="G197" s="86">
        <v>0</v>
      </c>
      <c r="H197" s="86">
        <v>0</v>
      </c>
      <c r="I197" s="86">
        <v>0</v>
      </c>
      <c r="J197" s="79">
        <v>0</v>
      </c>
      <c r="K197" s="79">
        <v>0</v>
      </c>
      <c r="L197" s="79">
        <v>0</v>
      </c>
      <c r="M197" s="79">
        <v>0</v>
      </c>
      <c r="N197" s="86">
        <v>1E-3</v>
      </c>
    </row>
    <row r="198" spans="1:14" x14ac:dyDescent="0.2">
      <c r="A198" s="86" t="s">
        <v>205</v>
      </c>
      <c r="B198" s="90" t="s">
        <v>233</v>
      </c>
      <c r="C198" s="81" t="s">
        <v>215</v>
      </c>
      <c r="D198" s="87">
        <v>0.5</v>
      </c>
      <c r="E198" s="87">
        <v>0.5</v>
      </c>
      <c r="F198" s="87">
        <v>0</v>
      </c>
      <c r="G198" s="87">
        <v>0</v>
      </c>
      <c r="H198" s="87">
        <v>0</v>
      </c>
      <c r="I198" s="87">
        <v>0</v>
      </c>
      <c r="J198" s="89">
        <v>0</v>
      </c>
      <c r="K198" s="89">
        <v>0</v>
      </c>
      <c r="L198" s="89">
        <v>0</v>
      </c>
      <c r="M198" s="89">
        <v>0</v>
      </c>
      <c r="N198" s="87">
        <v>0</v>
      </c>
    </row>
    <row r="199" spans="1:14" x14ac:dyDescent="0.2">
      <c r="A199" s="86" t="s">
        <v>205</v>
      </c>
      <c r="B199" s="90" t="s">
        <v>233</v>
      </c>
      <c r="C199" s="81" t="s">
        <v>212</v>
      </c>
      <c r="D199" s="86">
        <v>1</v>
      </c>
      <c r="E199" s="86">
        <v>0</v>
      </c>
      <c r="F199" s="86">
        <v>0</v>
      </c>
      <c r="G199" s="86">
        <v>0</v>
      </c>
      <c r="H199" s="86">
        <v>0</v>
      </c>
      <c r="I199" s="86">
        <v>0</v>
      </c>
      <c r="J199" s="79">
        <v>0</v>
      </c>
      <c r="K199" s="79">
        <v>0</v>
      </c>
      <c r="L199" s="79">
        <v>0</v>
      </c>
      <c r="M199" s="79">
        <v>0</v>
      </c>
      <c r="N199" s="86">
        <v>0</v>
      </c>
    </row>
    <row r="200" spans="1:14" x14ac:dyDescent="0.2">
      <c r="A200" s="86" t="s">
        <v>205</v>
      </c>
      <c r="B200" s="90" t="s">
        <v>234</v>
      </c>
      <c r="C200" s="81" t="s">
        <v>219</v>
      </c>
      <c r="D200" s="86">
        <v>0</v>
      </c>
      <c r="E200" s="86">
        <v>1</v>
      </c>
      <c r="F200" s="86">
        <v>0</v>
      </c>
      <c r="G200" s="86">
        <v>0</v>
      </c>
      <c r="H200" s="86">
        <v>0</v>
      </c>
      <c r="I200" s="86">
        <v>0</v>
      </c>
      <c r="J200" s="79">
        <v>0</v>
      </c>
      <c r="K200" s="79">
        <v>0</v>
      </c>
      <c r="L200" s="79">
        <v>0</v>
      </c>
      <c r="M200" s="79">
        <v>0</v>
      </c>
      <c r="N200" s="86">
        <v>0</v>
      </c>
    </row>
    <row r="201" spans="1:14" x14ac:dyDescent="0.2">
      <c r="A201" s="86" t="s">
        <v>205</v>
      </c>
      <c r="B201" s="90" t="s">
        <v>234</v>
      </c>
      <c r="C201" s="81" t="s">
        <v>235</v>
      </c>
      <c r="D201" s="87">
        <v>0</v>
      </c>
      <c r="E201" s="87">
        <v>0</v>
      </c>
      <c r="F201" s="87">
        <v>0</v>
      </c>
      <c r="G201" s="87">
        <v>0</v>
      </c>
      <c r="H201" s="87">
        <v>0</v>
      </c>
      <c r="I201" s="87">
        <v>0</v>
      </c>
      <c r="J201" s="89">
        <v>0</v>
      </c>
      <c r="K201" s="89">
        <v>0</v>
      </c>
      <c r="L201" s="89">
        <v>0</v>
      </c>
      <c r="M201" s="87">
        <v>1</v>
      </c>
      <c r="N201" s="86">
        <v>0</v>
      </c>
    </row>
    <row r="202" spans="1:14" x14ac:dyDescent="0.2">
      <c r="A202" s="86" t="s">
        <v>236</v>
      </c>
      <c r="B202" s="90" t="s">
        <v>237</v>
      </c>
      <c r="C202" s="81" t="s">
        <v>267</v>
      </c>
      <c r="D202" s="86">
        <v>0.25</v>
      </c>
      <c r="E202" s="86">
        <v>0.25</v>
      </c>
      <c r="F202" s="86">
        <v>0</v>
      </c>
      <c r="G202" s="86">
        <v>0</v>
      </c>
      <c r="H202" s="86">
        <v>0</v>
      </c>
      <c r="I202" s="86">
        <v>0</v>
      </c>
      <c r="J202" s="79">
        <v>0</v>
      </c>
      <c r="K202" s="79">
        <v>0</v>
      </c>
      <c r="L202" s="79">
        <v>0.5</v>
      </c>
      <c r="M202" s="79">
        <v>0</v>
      </c>
      <c r="N202" s="86">
        <v>0</v>
      </c>
    </row>
    <row r="203" spans="1:14" x14ac:dyDescent="0.2">
      <c r="A203" s="86" t="s">
        <v>236</v>
      </c>
      <c r="B203" s="90" t="s">
        <v>238</v>
      </c>
      <c r="C203" s="81" t="s">
        <v>239</v>
      </c>
      <c r="D203" s="86">
        <v>0.7</v>
      </c>
      <c r="E203" s="86">
        <v>0.05</v>
      </c>
      <c r="F203" s="86">
        <v>0.25</v>
      </c>
      <c r="G203" s="86">
        <v>0</v>
      </c>
      <c r="H203" s="86">
        <v>0</v>
      </c>
      <c r="I203" s="86">
        <v>0</v>
      </c>
      <c r="J203" s="79">
        <v>0</v>
      </c>
      <c r="K203" s="79">
        <v>0</v>
      </c>
      <c r="L203" s="79">
        <v>0</v>
      </c>
      <c r="M203" s="79">
        <v>0</v>
      </c>
      <c r="N203" s="86">
        <v>0</v>
      </c>
    </row>
    <row r="204" spans="1:14" x14ac:dyDescent="0.2">
      <c r="A204" s="86" t="s">
        <v>240</v>
      </c>
      <c r="B204" s="90" t="s">
        <v>241</v>
      </c>
      <c r="C204" s="81" t="s">
        <v>242</v>
      </c>
      <c r="D204" s="86">
        <v>1</v>
      </c>
      <c r="E204" s="86">
        <v>0</v>
      </c>
      <c r="F204" s="86">
        <v>0</v>
      </c>
      <c r="G204" s="86">
        <v>0</v>
      </c>
      <c r="H204" s="86">
        <v>0</v>
      </c>
      <c r="I204" s="86">
        <v>0</v>
      </c>
      <c r="J204" s="79">
        <v>0</v>
      </c>
      <c r="K204" s="79">
        <v>0</v>
      </c>
      <c r="L204" s="79">
        <v>0</v>
      </c>
      <c r="M204" s="79">
        <v>0</v>
      </c>
      <c r="N204" s="86">
        <v>0</v>
      </c>
    </row>
    <row r="205" spans="1:14" x14ac:dyDescent="0.2">
      <c r="A205" s="86" t="s">
        <v>240</v>
      </c>
      <c r="B205" s="90" t="s">
        <v>241</v>
      </c>
      <c r="C205" s="81" t="s">
        <v>244</v>
      </c>
      <c r="D205" s="86">
        <v>1</v>
      </c>
      <c r="E205" s="86">
        <v>0</v>
      </c>
      <c r="F205" s="86">
        <v>0</v>
      </c>
      <c r="G205" s="86">
        <v>0</v>
      </c>
      <c r="H205" s="86">
        <v>0</v>
      </c>
      <c r="I205" s="86">
        <v>0</v>
      </c>
      <c r="J205" s="79">
        <v>0</v>
      </c>
      <c r="K205" s="79">
        <v>0</v>
      </c>
      <c r="L205" s="79">
        <v>0</v>
      </c>
      <c r="M205" s="79">
        <v>0</v>
      </c>
      <c r="N205" s="86">
        <v>0</v>
      </c>
    </row>
    <row r="206" spans="1:14" x14ac:dyDescent="0.2">
      <c r="A206" s="86" t="s">
        <v>240</v>
      </c>
      <c r="B206" s="90" t="s">
        <v>241</v>
      </c>
      <c r="C206" s="81" t="s">
        <v>246</v>
      </c>
      <c r="D206" s="86">
        <v>0.99</v>
      </c>
      <c r="E206" s="86">
        <v>0</v>
      </c>
      <c r="F206" s="86">
        <v>0</v>
      </c>
      <c r="G206" s="86">
        <v>0</v>
      </c>
      <c r="H206" s="86">
        <v>0</v>
      </c>
      <c r="I206" s="86">
        <v>0</v>
      </c>
      <c r="J206" s="79">
        <v>0</v>
      </c>
      <c r="K206" s="79">
        <v>0</v>
      </c>
      <c r="L206" s="79">
        <v>0</v>
      </c>
      <c r="M206" s="79">
        <v>0</v>
      </c>
      <c r="N206" s="86">
        <v>0.01</v>
      </c>
    </row>
    <row r="207" spans="1:14" x14ac:dyDescent="0.2">
      <c r="A207" s="86" t="s">
        <v>240</v>
      </c>
      <c r="B207" s="90" t="s">
        <v>241</v>
      </c>
      <c r="C207" s="81" t="s">
        <v>248</v>
      </c>
      <c r="D207" s="86">
        <v>0.8</v>
      </c>
      <c r="E207" s="86">
        <v>0.15</v>
      </c>
      <c r="F207" s="86">
        <v>0</v>
      </c>
      <c r="G207" s="86">
        <v>0.05</v>
      </c>
      <c r="H207" s="86">
        <v>0</v>
      </c>
      <c r="I207" s="86">
        <v>0</v>
      </c>
      <c r="J207" s="79">
        <v>0</v>
      </c>
      <c r="K207" s="79">
        <v>0</v>
      </c>
      <c r="L207" s="79">
        <v>0</v>
      </c>
      <c r="M207" s="79">
        <v>0</v>
      </c>
      <c r="N207" s="86">
        <v>0</v>
      </c>
    </row>
    <row r="208" spans="1:14" x14ac:dyDescent="0.2">
      <c r="A208" s="86" t="s">
        <v>240</v>
      </c>
      <c r="B208" s="90" t="s">
        <v>241</v>
      </c>
      <c r="C208" s="81" t="s">
        <v>249</v>
      </c>
      <c r="D208" s="86">
        <v>0.9</v>
      </c>
      <c r="E208" s="86">
        <v>0</v>
      </c>
      <c r="F208" s="86">
        <v>0.1</v>
      </c>
      <c r="G208" s="86">
        <v>0</v>
      </c>
      <c r="H208" s="86">
        <v>0</v>
      </c>
      <c r="I208" s="86">
        <v>0</v>
      </c>
      <c r="J208" s="79">
        <v>0</v>
      </c>
      <c r="K208" s="79">
        <v>0</v>
      </c>
      <c r="L208" s="79">
        <v>0</v>
      </c>
      <c r="M208" s="79">
        <v>0</v>
      </c>
      <c r="N208" s="86">
        <v>0</v>
      </c>
    </row>
    <row r="209" spans="1:14" x14ac:dyDescent="0.2">
      <c r="A209" s="86" t="s">
        <v>240</v>
      </c>
      <c r="B209" s="90" t="s">
        <v>241</v>
      </c>
      <c r="C209" s="81" t="s">
        <v>250</v>
      </c>
      <c r="D209" s="86">
        <v>0</v>
      </c>
      <c r="E209" s="86">
        <v>0</v>
      </c>
      <c r="F209" s="86">
        <v>0.6</v>
      </c>
      <c r="G209" s="86">
        <v>0</v>
      </c>
      <c r="H209" s="86">
        <v>0.4</v>
      </c>
      <c r="I209" s="86">
        <v>0</v>
      </c>
      <c r="J209" s="79">
        <v>0</v>
      </c>
      <c r="K209" s="79">
        <v>0</v>
      </c>
      <c r="L209" s="79">
        <v>0</v>
      </c>
      <c r="M209" s="79">
        <v>0</v>
      </c>
      <c r="N209" s="86">
        <v>0</v>
      </c>
    </row>
    <row r="210" spans="1:14" x14ac:dyDescent="0.2">
      <c r="A210" s="86" t="s">
        <v>240</v>
      </c>
      <c r="B210" s="90" t="s">
        <v>241</v>
      </c>
      <c r="C210" s="81" t="s">
        <v>111</v>
      </c>
      <c r="D210" s="86">
        <v>0</v>
      </c>
      <c r="E210" s="86">
        <v>0.5</v>
      </c>
      <c r="F210" s="86">
        <v>0.5</v>
      </c>
      <c r="G210" s="86">
        <v>0</v>
      </c>
      <c r="H210" s="86">
        <v>0</v>
      </c>
      <c r="I210" s="86">
        <v>0</v>
      </c>
      <c r="J210" s="79">
        <v>0</v>
      </c>
      <c r="K210" s="79">
        <v>0</v>
      </c>
      <c r="L210" s="79">
        <v>0</v>
      </c>
      <c r="M210" s="79">
        <v>0</v>
      </c>
      <c r="N210" s="86">
        <v>0</v>
      </c>
    </row>
    <row r="211" spans="1:14" x14ac:dyDescent="0.2">
      <c r="A211" s="86" t="s">
        <v>240</v>
      </c>
      <c r="B211" s="90" t="s">
        <v>241</v>
      </c>
      <c r="C211" s="81" t="s">
        <v>251</v>
      </c>
      <c r="D211" s="86">
        <v>0.9</v>
      </c>
      <c r="E211" s="86">
        <v>0</v>
      </c>
      <c r="F211" s="86">
        <v>0.1</v>
      </c>
      <c r="G211" s="86">
        <v>0</v>
      </c>
      <c r="H211" s="86">
        <v>0</v>
      </c>
      <c r="I211" s="86">
        <v>0</v>
      </c>
      <c r="J211" s="79">
        <v>0</v>
      </c>
      <c r="K211" s="79">
        <v>0</v>
      </c>
      <c r="L211" s="79">
        <v>0</v>
      </c>
      <c r="M211" s="79">
        <v>0</v>
      </c>
      <c r="N211" s="86">
        <v>0</v>
      </c>
    </row>
    <row r="212" spans="1:14" x14ac:dyDescent="0.2">
      <c r="A212" s="86" t="s">
        <v>240</v>
      </c>
      <c r="B212" s="90" t="s">
        <v>241</v>
      </c>
      <c r="C212" s="81" t="s">
        <v>252</v>
      </c>
      <c r="D212" s="86">
        <v>0.1</v>
      </c>
      <c r="E212" s="86">
        <v>0.25</v>
      </c>
      <c r="F212" s="86">
        <v>0.65</v>
      </c>
      <c r="G212" s="86">
        <v>0</v>
      </c>
      <c r="H212" s="86">
        <v>0</v>
      </c>
      <c r="I212" s="86">
        <v>0</v>
      </c>
      <c r="J212" s="79">
        <v>0</v>
      </c>
      <c r="K212" s="79">
        <v>0</v>
      </c>
      <c r="L212" s="79">
        <v>0</v>
      </c>
      <c r="M212" s="79">
        <v>0</v>
      </c>
      <c r="N212" s="86">
        <v>0</v>
      </c>
    </row>
    <row r="213" spans="1:14" x14ac:dyDescent="0.2">
      <c r="A213" s="86" t="s">
        <v>240</v>
      </c>
      <c r="B213" s="90" t="s">
        <v>253</v>
      </c>
      <c r="C213" s="81" t="s">
        <v>254</v>
      </c>
      <c r="D213" s="86">
        <v>0.7</v>
      </c>
      <c r="E213" s="86">
        <v>0</v>
      </c>
      <c r="F213" s="86">
        <v>0</v>
      </c>
      <c r="G213" s="86">
        <v>0</v>
      </c>
      <c r="H213" s="86">
        <v>0.3</v>
      </c>
      <c r="I213" s="86">
        <v>0</v>
      </c>
      <c r="J213" s="79">
        <v>0</v>
      </c>
      <c r="K213" s="79">
        <v>0</v>
      </c>
      <c r="L213" s="79">
        <v>0</v>
      </c>
      <c r="M213" s="79">
        <v>0</v>
      </c>
      <c r="N213" s="86">
        <v>0</v>
      </c>
    </row>
    <row r="214" spans="1:14" x14ac:dyDescent="0.2">
      <c r="A214" s="86" t="s">
        <v>240</v>
      </c>
      <c r="B214" s="90" t="s">
        <v>253</v>
      </c>
      <c r="C214" s="81" t="s">
        <v>255</v>
      </c>
      <c r="D214" s="86">
        <v>0</v>
      </c>
      <c r="E214" s="86">
        <v>0.7</v>
      </c>
      <c r="F214" s="86">
        <v>0</v>
      </c>
      <c r="G214" s="86">
        <v>0.3</v>
      </c>
      <c r="H214" s="86">
        <v>0</v>
      </c>
      <c r="I214" s="86">
        <v>0</v>
      </c>
      <c r="J214" s="79">
        <v>0</v>
      </c>
      <c r="K214" s="79">
        <v>0</v>
      </c>
      <c r="L214" s="79">
        <v>0</v>
      </c>
      <c r="M214" s="79">
        <v>0</v>
      </c>
      <c r="N214" s="86">
        <v>0</v>
      </c>
    </row>
    <row r="215" spans="1:14" x14ac:dyDescent="0.2">
      <c r="A215" s="86" t="s">
        <v>240</v>
      </c>
      <c r="B215" s="90" t="s">
        <v>257</v>
      </c>
      <c r="C215" s="81" t="s">
        <v>258</v>
      </c>
      <c r="D215" s="86">
        <v>0.9</v>
      </c>
      <c r="E215" s="86">
        <v>0.05</v>
      </c>
      <c r="F215" s="86">
        <v>0</v>
      </c>
      <c r="G215" s="86">
        <v>0.05</v>
      </c>
      <c r="H215" s="86">
        <v>0</v>
      </c>
      <c r="I215" s="86">
        <v>0</v>
      </c>
      <c r="J215" s="79">
        <v>0</v>
      </c>
      <c r="K215" s="79">
        <v>0</v>
      </c>
      <c r="L215" s="79">
        <v>0</v>
      </c>
      <c r="M215" s="79">
        <v>0</v>
      </c>
      <c r="N215" s="86">
        <v>0</v>
      </c>
    </row>
    <row r="216" spans="1:14" x14ac:dyDescent="0.2">
      <c r="A216" s="86" t="s">
        <v>240</v>
      </c>
      <c r="B216" s="90" t="s">
        <v>257</v>
      </c>
      <c r="C216" s="81" t="s">
        <v>260</v>
      </c>
      <c r="D216" s="86">
        <v>1</v>
      </c>
      <c r="E216" s="86">
        <v>0</v>
      </c>
      <c r="F216" s="86">
        <v>0</v>
      </c>
      <c r="G216" s="86">
        <v>0</v>
      </c>
      <c r="H216" s="86">
        <v>0</v>
      </c>
      <c r="I216" s="86">
        <v>0</v>
      </c>
      <c r="J216" s="79">
        <v>0</v>
      </c>
      <c r="K216" s="79">
        <v>0</v>
      </c>
      <c r="L216" s="79">
        <v>0</v>
      </c>
      <c r="M216" s="79">
        <v>0</v>
      </c>
      <c r="N216" s="86">
        <v>0</v>
      </c>
    </row>
    <row r="217" spans="1:14" x14ac:dyDescent="0.2">
      <c r="A217" s="86" t="s">
        <v>240</v>
      </c>
      <c r="B217" s="90" t="s">
        <v>262</v>
      </c>
      <c r="C217" s="81" t="s">
        <v>263</v>
      </c>
      <c r="D217" s="86">
        <v>0.8</v>
      </c>
      <c r="E217" s="86">
        <v>0.1</v>
      </c>
      <c r="F217" s="86">
        <v>0</v>
      </c>
      <c r="G217" s="86">
        <v>0.1</v>
      </c>
      <c r="H217" s="86">
        <v>0</v>
      </c>
      <c r="I217" s="86">
        <v>0</v>
      </c>
      <c r="J217" s="79">
        <v>0</v>
      </c>
      <c r="K217" s="79">
        <v>0</v>
      </c>
      <c r="L217" s="79">
        <v>0</v>
      </c>
      <c r="M217" s="79">
        <v>0</v>
      </c>
      <c r="N217" s="86">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15</vt:i4>
      </vt:variant>
    </vt:vector>
  </HeadingPairs>
  <TitlesOfParts>
    <vt:vector size="15" baseType="lpstr">
      <vt:lpstr>inventory</vt:lpstr>
      <vt:lpstr>ESM</vt:lpstr>
      <vt:lpstr>ESM Factors</vt:lpstr>
      <vt:lpstr>case 1 moon 1 trip</vt:lpstr>
      <vt:lpstr>case 2 mars 1 trip</vt:lpstr>
      <vt:lpstr>case 3 30 trip 180 days to moon</vt:lpstr>
      <vt:lpstr>case 4 10 trip 540 days to mars</vt:lpstr>
      <vt:lpstr>case 5 1 trip 5400 days to mars</vt:lpstr>
      <vt:lpstr>Composition</vt:lpstr>
      <vt:lpstr>Sheet2</vt:lpstr>
      <vt:lpstr>classes</vt:lpstr>
      <vt:lpstr>references</vt:lpstr>
      <vt:lpstr>acronyms</vt:lpstr>
      <vt:lpstr>categories</vt:lpstr>
      <vt:lpstr>biggest mass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Davian Ho</dc:creator>
  <cp:lastModifiedBy>Microsoft Office User</cp:lastModifiedBy>
  <dcterms:created xsi:type="dcterms:W3CDTF">2022-01-11T00:58:58Z</dcterms:created>
  <dcterms:modified xsi:type="dcterms:W3CDTF">2022-07-12T19:37:11Z</dcterms:modified>
</cp:coreProperties>
</file>